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<sst xmlns="http://schemas.openxmlformats.org/spreadsheetml/2006/main" count="33">
  <si>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湘阴县“扶贫特惠保”承保情况统计表</t>
  </si>
  <si>
    <t>保险公司</t>
  </si>
  <si>
    <t>乡镇     （街道）</t>
  </si>
  <si>
    <t>家庭综合保障保险</t>
  </si>
  <si>
    <t>保险公司捐赠10%后实际保费</t>
  </si>
  <si>
    <t>实拨资金数（万元）</t>
  </si>
  <si>
    <t>贫困户数</t>
  </si>
  <si>
    <t>贫困人口数</t>
  </si>
  <si>
    <t>保费（元）</t>
  </si>
  <si>
    <t>中国大地财产保险股份有限公司湘阴支公司</t>
  </si>
  <si>
    <t>杨林寨</t>
  </si>
  <si>
    <t>小 计</t>
  </si>
  <si>
    <t>中国人民人寿保险股份有限公司湘阴支公司</t>
  </si>
  <si>
    <t>三 塘</t>
  </si>
  <si>
    <t>六 塘</t>
  </si>
  <si>
    <t>东 塘</t>
  </si>
  <si>
    <t>漕溪港</t>
  </si>
  <si>
    <t>中国人民财产保险股份有限公司湘阴支公司</t>
  </si>
  <si>
    <t>樟 树</t>
  </si>
  <si>
    <t>文 星</t>
  </si>
  <si>
    <t>青山岛</t>
  </si>
  <si>
    <t>静 河</t>
  </si>
  <si>
    <t>洋沙湖</t>
  </si>
  <si>
    <t>金 龙</t>
  </si>
  <si>
    <t>玉 华</t>
  </si>
  <si>
    <t>南 湖</t>
  </si>
  <si>
    <t>中国人寿保险股份有限公司湘 阴    支公司</t>
  </si>
  <si>
    <t>湘 滨</t>
  </si>
  <si>
    <t>新 泉</t>
  </si>
  <si>
    <t>岭 北</t>
  </si>
  <si>
    <t>鹤龙湖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</si>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</sst>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b/>
      <sz val="14"/>
      <color theme="1"/>
      <name val="楷体_GB2312"/>
      <charset val="134"/>
    </font>
    <font>
      <b/>
      <sz val="14"/>
      <color theme="1"/>
      <name val="仿宋_GB2312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30" borderId="17" applyNumberFormat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11" fillId="6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topLeftCell="A5" workbookViewId="0">
      <selection activeCell="E23" sqref="E23"/>
    </sheetView>
  </sheetViews>
  <sheetFormatPr defaultColWidth="9" defaultRowHeight="13.5"/>
  <cols>
    <col min="1" max="1" width="15.625" customWidth="1"/>
    <col min="2" max="2" width="11.5" customWidth="1"/>
    <col min="3" max="3" width="10.3916666666667" customWidth="1"/>
    <col min="4" max="4" width="11.75" customWidth="1"/>
    <col min="5" max="5" width="15.125" customWidth="1"/>
    <col min="6" max="6" width="16.5" customWidth="1"/>
    <col min="7" max="7" width="13.625" customWidth="1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26" customHeight="1" spans="1:7">
      <c r="A2" s="2" t="s">
        <v>1</v>
      </c>
      <c r="B2" s="3" t="s">
        <v>2</v>
      </c>
      <c r="C2" s="4" t="s">
        <v>3</v>
      </c>
      <c r="D2" s="4"/>
      <c r="E2" s="4"/>
      <c r="F2" s="5" t="s">
        <v>4</v>
      </c>
      <c r="G2" s="6" t="s">
        <v>5</v>
      </c>
    </row>
    <row r="3" ht="37" customHeight="1" spans="1:7">
      <c r="A3" s="2"/>
      <c r="B3" s="3"/>
      <c r="C3" s="3" t="s">
        <v>6</v>
      </c>
      <c r="D3" s="3" t="s">
        <v>7</v>
      </c>
      <c r="E3" s="3" t="s">
        <v>8</v>
      </c>
      <c r="F3" s="5"/>
      <c r="G3" s="7"/>
    </row>
    <row r="4" ht="36" customHeight="1" spans="1:7">
      <c r="A4" s="6" t="s">
        <v>9</v>
      </c>
      <c r="B4" s="8" t="s">
        <v>10</v>
      </c>
      <c r="C4" s="9">
        <v>689</v>
      </c>
      <c r="D4" s="8">
        <v>2342</v>
      </c>
      <c r="E4" s="10">
        <f>D4*60</f>
        <v>140520</v>
      </c>
      <c r="F4" s="2">
        <f>D4*54</f>
        <v>126468</v>
      </c>
      <c r="G4" s="6"/>
    </row>
    <row r="5" ht="30" customHeight="1" spans="1:7">
      <c r="A5" s="11"/>
      <c r="B5" s="2" t="s">
        <v>11</v>
      </c>
      <c r="C5" s="9">
        <v>689</v>
      </c>
      <c r="D5" s="8">
        <v>2342</v>
      </c>
      <c r="E5" s="10">
        <v>140520</v>
      </c>
      <c r="F5" s="2">
        <v>126468</v>
      </c>
      <c r="G5" s="11">
        <v>12.65</v>
      </c>
    </row>
    <row r="6" ht="26" customHeight="1" spans="1:9">
      <c r="A6" s="7" t="s">
        <v>12</v>
      </c>
      <c r="B6" s="8" t="s">
        <v>13</v>
      </c>
      <c r="C6" s="9">
        <v>374</v>
      </c>
      <c r="D6" s="8">
        <v>1037</v>
      </c>
      <c r="E6" s="10">
        <f t="shared" ref="E6:E23" si="0">D6*60</f>
        <v>62220</v>
      </c>
      <c r="F6" s="2">
        <f>D6*54</f>
        <v>55998</v>
      </c>
      <c r="G6" s="7"/>
      <c r="H6" s="12"/>
      <c r="I6" s="23"/>
    </row>
    <row r="7" ht="26" customHeight="1" spans="1:11">
      <c r="A7" s="7"/>
      <c r="B7" s="8" t="s">
        <v>14</v>
      </c>
      <c r="C7" s="9">
        <v>280</v>
      </c>
      <c r="D7" s="8">
        <v>1037</v>
      </c>
      <c r="E7" s="10">
        <f t="shared" si="0"/>
        <v>62220</v>
      </c>
      <c r="F7" s="2">
        <f t="shared" ref="F6:F23" si="1">D7*54</f>
        <v>55998</v>
      </c>
      <c r="G7" s="7"/>
      <c r="H7" s="12"/>
      <c r="I7" s="23"/>
      <c r="J7" s="24"/>
      <c r="K7" s="24"/>
    </row>
    <row r="8" ht="26" customHeight="1" spans="1:11">
      <c r="A8" s="7"/>
      <c r="B8" s="8" t="s">
        <v>15</v>
      </c>
      <c r="C8" s="9">
        <v>356</v>
      </c>
      <c r="D8" s="8">
        <v>1088</v>
      </c>
      <c r="E8" s="10">
        <f t="shared" si="0"/>
        <v>65280</v>
      </c>
      <c r="F8" s="2">
        <f t="shared" si="1"/>
        <v>58752</v>
      </c>
      <c r="G8" s="7"/>
      <c r="H8" s="12"/>
      <c r="I8" s="23"/>
      <c r="J8" s="24"/>
      <c r="K8" s="24"/>
    </row>
    <row r="9" ht="26" customHeight="1" spans="1:11">
      <c r="A9" s="7"/>
      <c r="B9" s="8" t="s">
        <v>16</v>
      </c>
      <c r="C9" s="9">
        <v>1047</v>
      </c>
      <c r="D9" s="8">
        <v>3600</v>
      </c>
      <c r="E9" s="10">
        <f t="shared" si="0"/>
        <v>216000</v>
      </c>
      <c r="F9" s="2">
        <f t="shared" si="1"/>
        <v>194400</v>
      </c>
      <c r="G9" s="13"/>
      <c r="H9" s="12"/>
      <c r="I9" s="23"/>
      <c r="J9" s="24"/>
      <c r="K9" s="24"/>
    </row>
    <row r="10" ht="26" customHeight="1" spans="1:11">
      <c r="A10" s="11"/>
      <c r="B10" s="2" t="s">
        <v>11</v>
      </c>
      <c r="C10" s="2">
        <f>SUM(C6:C9)</f>
        <v>2057</v>
      </c>
      <c r="D10" s="2">
        <f>SUM(D6:D9)</f>
        <v>6762</v>
      </c>
      <c r="E10" s="10">
        <f t="shared" si="0"/>
        <v>405720</v>
      </c>
      <c r="F10" s="2">
        <f>SUM(F6:F9)</f>
        <v>365148</v>
      </c>
      <c r="G10" s="14">
        <v>36.51</v>
      </c>
      <c r="H10" s="12"/>
      <c r="I10" s="24"/>
      <c r="J10" s="24"/>
      <c r="K10" s="24"/>
    </row>
    <row r="11" ht="26" customHeight="1" spans="1:11">
      <c r="A11" s="5" t="s">
        <v>17</v>
      </c>
      <c r="B11" s="8" t="s">
        <v>18</v>
      </c>
      <c r="C11" s="9">
        <v>569</v>
      </c>
      <c r="D11" s="8">
        <v>1718</v>
      </c>
      <c r="E11" s="10">
        <f t="shared" si="0"/>
        <v>103080</v>
      </c>
      <c r="F11" s="2">
        <f t="shared" si="1"/>
        <v>92772</v>
      </c>
      <c r="G11" s="15"/>
      <c r="H11" s="12"/>
      <c r="I11" s="23"/>
      <c r="J11" s="24"/>
      <c r="K11" s="24"/>
    </row>
    <row r="12" ht="26" customHeight="1" spans="1:11">
      <c r="A12" s="5"/>
      <c r="B12" s="8" t="s">
        <v>19</v>
      </c>
      <c r="C12" s="9">
        <v>89</v>
      </c>
      <c r="D12" s="8">
        <v>255</v>
      </c>
      <c r="E12" s="10">
        <f t="shared" si="0"/>
        <v>15300</v>
      </c>
      <c r="F12" s="2">
        <f t="shared" si="1"/>
        <v>13770</v>
      </c>
      <c r="G12" s="13"/>
      <c r="H12" s="12"/>
      <c r="I12" s="23"/>
      <c r="J12" s="24"/>
      <c r="K12" s="24"/>
    </row>
    <row r="13" ht="26" customHeight="1" spans="1:11">
      <c r="A13" s="5"/>
      <c r="B13" s="2" t="s">
        <v>20</v>
      </c>
      <c r="C13" s="2">
        <v>47</v>
      </c>
      <c r="D13" s="2">
        <v>107</v>
      </c>
      <c r="E13" s="10">
        <f t="shared" si="0"/>
        <v>6420</v>
      </c>
      <c r="F13" s="2">
        <f t="shared" si="1"/>
        <v>5778</v>
      </c>
      <c r="G13" s="13"/>
      <c r="H13" s="12"/>
      <c r="I13" s="23"/>
      <c r="J13" s="24"/>
      <c r="K13" s="24"/>
    </row>
    <row r="14" ht="26" customHeight="1" spans="1:11">
      <c r="A14" s="5"/>
      <c r="B14" s="8" t="s">
        <v>21</v>
      </c>
      <c r="C14" s="9">
        <v>548</v>
      </c>
      <c r="D14" s="8">
        <v>1585</v>
      </c>
      <c r="E14" s="10">
        <f>D14*60</f>
        <v>95100</v>
      </c>
      <c r="F14" s="2">
        <f>D14*54</f>
        <v>85590</v>
      </c>
      <c r="G14" s="13"/>
      <c r="H14" s="12"/>
      <c r="I14" s="23"/>
      <c r="J14" s="24"/>
      <c r="K14" s="24"/>
    </row>
    <row r="15" ht="26" customHeight="1" spans="1:11">
      <c r="A15" s="5"/>
      <c r="B15" s="8" t="s">
        <v>22</v>
      </c>
      <c r="C15" s="9">
        <v>823</v>
      </c>
      <c r="D15" s="8">
        <v>2705</v>
      </c>
      <c r="E15" s="10">
        <f t="shared" si="0"/>
        <v>162300</v>
      </c>
      <c r="F15" s="2">
        <f t="shared" si="1"/>
        <v>146070</v>
      </c>
      <c r="G15" s="7"/>
      <c r="H15" s="12"/>
      <c r="I15" s="23"/>
      <c r="J15" s="24"/>
      <c r="K15" s="24"/>
    </row>
    <row r="16" ht="26" customHeight="1" spans="1:11">
      <c r="A16" s="5"/>
      <c r="B16" s="8" t="s">
        <v>23</v>
      </c>
      <c r="C16" s="9">
        <v>436</v>
      </c>
      <c r="D16" s="8">
        <v>1311</v>
      </c>
      <c r="E16" s="10">
        <f t="shared" si="0"/>
        <v>78660</v>
      </c>
      <c r="F16" s="2">
        <f t="shared" si="1"/>
        <v>70794</v>
      </c>
      <c r="G16" s="7"/>
      <c r="H16" s="12"/>
      <c r="I16" s="23"/>
      <c r="J16" s="24"/>
      <c r="K16" s="24"/>
    </row>
    <row r="17" ht="26" customHeight="1" spans="1:11">
      <c r="A17" s="5"/>
      <c r="B17" s="8" t="s">
        <v>24</v>
      </c>
      <c r="C17" s="9">
        <v>425</v>
      </c>
      <c r="D17" s="8">
        <v>1280</v>
      </c>
      <c r="E17" s="10">
        <f t="shared" si="0"/>
        <v>76800</v>
      </c>
      <c r="F17" s="2">
        <f t="shared" si="1"/>
        <v>69120</v>
      </c>
      <c r="G17" s="7"/>
      <c r="H17" s="12"/>
      <c r="I17" s="23"/>
      <c r="J17" s="24"/>
      <c r="K17" s="24"/>
    </row>
    <row r="18" ht="26" customHeight="1" spans="1:11">
      <c r="A18" s="5"/>
      <c r="B18" s="8" t="s">
        <v>25</v>
      </c>
      <c r="C18" s="8">
        <v>751</v>
      </c>
      <c r="D18" s="8">
        <v>2288</v>
      </c>
      <c r="E18" s="10">
        <f t="shared" si="0"/>
        <v>137280</v>
      </c>
      <c r="F18" s="2">
        <f t="shared" si="1"/>
        <v>123552</v>
      </c>
      <c r="G18" s="7"/>
      <c r="H18" s="12"/>
      <c r="I18" s="23"/>
      <c r="J18" s="24"/>
      <c r="K18" s="24"/>
    </row>
    <row r="19" ht="26" customHeight="1" spans="1:11">
      <c r="A19" s="5"/>
      <c r="B19" s="2" t="s">
        <v>11</v>
      </c>
      <c r="C19" s="8">
        <f>SUM(C11:C18)</f>
        <v>3688</v>
      </c>
      <c r="D19" s="8">
        <f>SUM(D11:D18)</f>
        <v>11249</v>
      </c>
      <c r="E19" s="10">
        <f t="shared" si="0"/>
        <v>674940</v>
      </c>
      <c r="F19" s="2">
        <f>SUM(F11:F18)</f>
        <v>607446</v>
      </c>
      <c r="G19" s="11">
        <v>60.74</v>
      </c>
      <c r="H19" s="12"/>
      <c r="I19" s="23"/>
      <c r="J19" s="24"/>
      <c r="K19" s="24"/>
    </row>
    <row r="20" ht="26" customHeight="1" spans="1:11">
      <c r="A20" s="7" t="s">
        <v>26</v>
      </c>
      <c r="B20" s="8" t="s">
        <v>27</v>
      </c>
      <c r="C20" s="9">
        <v>1307</v>
      </c>
      <c r="D20" s="8">
        <v>4264</v>
      </c>
      <c r="E20" s="10">
        <f>D20*60</f>
        <v>255840</v>
      </c>
      <c r="F20" s="2">
        <f>D20*54</f>
        <v>230256</v>
      </c>
      <c r="G20" s="6"/>
      <c r="H20" s="12"/>
      <c r="I20" s="23"/>
      <c r="J20" s="24"/>
      <c r="K20" s="24"/>
    </row>
    <row r="21" ht="26" customHeight="1" spans="1:11">
      <c r="A21" s="7"/>
      <c r="B21" s="8" t="s">
        <v>28</v>
      </c>
      <c r="C21" s="9">
        <v>1406</v>
      </c>
      <c r="D21" s="8">
        <v>5035</v>
      </c>
      <c r="E21" s="10">
        <f t="shared" si="0"/>
        <v>302100</v>
      </c>
      <c r="F21" s="2">
        <f t="shared" si="1"/>
        <v>271890</v>
      </c>
      <c r="G21" s="7"/>
      <c r="H21" s="12"/>
      <c r="I21" s="23"/>
      <c r="J21" s="24"/>
      <c r="K21" s="24"/>
    </row>
    <row r="22" ht="26" customHeight="1" spans="1:11">
      <c r="A22" s="7"/>
      <c r="B22" s="8" t="s">
        <v>29</v>
      </c>
      <c r="C22" s="9">
        <v>1534</v>
      </c>
      <c r="D22" s="8">
        <v>4862</v>
      </c>
      <c r="E22" s="10">
        <f t="shared" si="0"/>
        <v>291720</v>
      </c>
      <c r="F22" s="2">
        <f t="shared" si="1"/>
        <v>262548</v>
      </c>
      <c r="G22" s="7"/>
      <c r="H22" s="16"/>
      <c r="I22" s="25"/>
      <c r="J22" s="25"/>
      <c r="K22" s="25"/>
    </row>
    <row r="23" ht="26" customHeight="1" spans="1:11">
      <c r="A23" s="7"/>
      <c r="B23" s="8" t="s">
        <v>30</v>
      </c>
      <c r="C23" s="9">
        <v>929</v>
      </c>
      <c r="D23" s="8">
        <v>3155</v>
      </c>
      <c r="E23" s="10">
        <f t="shared" si="0"/>
        <v>189300</v>
      </c>
      <c r="F23" s="2">
        <f t="shared" si="1"/>
        <v>170370</v>
      </c>
      <c r="G23" s="7"/>
      <c r="H23" s="12"/>
      <c r="I23" s="23"/>
      <c r="J23" s="24"/>
      <c r="K23" s="24"/>
    </row>
    <row r="24" ht="26" customHeight="1" spans="1:9">
      <c r="A24" s="11"/>
      <c r="B24" s="2" t="s">
        <v>11</v>
      </c>
      <c r="C24" s="9">
        <f>SUM(C20:C23)</f>
        <v>5176</v>
      </c>
      <c r="D24" s="8">
        <f>SUM(D20:D23)</f>
        <v>17316</v>
      </c>
      <c r="E24" s="10">
        <f>SUM(E20:E23)</f>
        <v>1038960</v>
      </c>
      <c r="F24" s="2">
        <f>SUM(F20:F23)</f>
        <v>935064</v>
      </c>
      <c r="G24" s="11">
        <v>93.51</v>
      </c>
      <c r="I24" t="s">
        <v>31</v>
      </c>
    </row>
    <row r="25" ht="34" customHeight="1" spans="1:7">
      <c r="A25" s="17" t="s">
        <v>32</v>
      </c>
      <c r="B25" s="18"/>
      <c r="C25" s="19">
        <v>11610</v>
      </c>
      <c r="D25" s="20">
        <v>37669</v>
      </c>
      <c r="E25" s="17">
        <f>D25*60</f>
        <v>2260140</v>
      </c>
      <c r="F25" s="21">
        <f>D25*54</f>
        <v>2034126</v>
      </c>
      <c r="G25" s="22">
        <f>G24+G19+G10+G5</f>
        <v>203.41</v>
      </c>
    </row>
  </sheetData>
  <mergeCells count="11">
    <mergeCell ref="A1:G1"/>
    <mergeCell ref="C2:E2"/>
    <mergeCell ref="A25:B25"/>
    <mergeCell ref="A2:A3"/>
    <mergeCell ref="A4:A5"/>
    <mergeCell ref="A6:A10"/>
    <mergeCell ref="A11:A19"/>
    <mergeCell ref="A20:A24"/>
    <mergeCell ref="B2:B3"/>
    <mergeCell ref="F2:F3"/>
    <mergeCell ref="G2:G3"/>
  </mergeCells>
  <pageMargins left="0.471527777777778" right="0.471527777777778" top="0.786805555555556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2017-07-25T01:41:00Z</dcterms:created>
  <dcterms:modified xsi:type="dcterms:W3CDTF">2018-09-27T00:44:12Z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