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 tabRatio="898"/>
  </bookViews>
  <sheets>
    <sheet name="目录" sheetId="77" r:id="rId1"/>
    <sheet name="部门收支总表" sheetId="1" r:id="rId2"/>
    <sheet name="部门收入总表" sheetId="5" r:id="rId3"/>
    <sheet name="部门支出总表 " sheetId="9" r:id="rId4"/>
    <sheet name="部门支出总表（分类）" sheetId="40" r:id="rId5"/>
    <sheet name="支出分类(政府预算)" sheetId="58" r:id="rId6"/>
    <sheet name="基本-工资福利" sheetId="44" r:id="rId7"/>
    <sheet name="工资福利(政府预算)" sheetId="59" r:id="rId8"/>
    <sheet name="基本-一般商品服务" sheetId="45" r:id="rId9"/>
    <sheet name="商品服务(政府预算)" sheetId="60" r:id="rId10"/>
    <sheet name="基本-个人和家庭" sheetId="43" r:id="rId11"/>
    <sheet name="个人家庭(政府预算)" sheetId="61" r:id="rId12"/>
    <sheet name="财政拨款收支总表" sheetId="4" r:id="rId13"/>
    <sheet name="一般预算支出" sheetId="46" r:id="rId14"/>
    <sheet name="一般预算基本支出表" sheetId="63" r:id="rId15"/>
    <sheet name="一般-工资福利" sheetId="47" r:id="rId16"/>
    <sheet name="工资福利(政府预算)(2)" sheetId="65" r:id="rId17"/>
    <sheet name="一般-商品和服务" sheetId="48" r:id="rId18"/>
    <sheet name="商品服务(政府预算)(2)" sheetId="67" r:id="rId19"/>
    <sheet name="一般-个人和家庭" sheetId="49" r:id="rId20"/>
    <sheet name="个人家庭(政府预算)(2)" sheetId="69" r:id="rId21"/>
    <sheet name="项目明细表" sheetId="52" r:id="rId22"/>
    <sheet name="政府性基金" sheetId="22" r:id="rId23"/>
    <sheet name="政府性基金(政府预算)" sheetId="71" r:id="rId24"/>
    <sheet name="专户" sheetId="23" r:id="rId25"/>
    <sheet name="专户(政府预算)" sheetId="74" r:id="rId26"/>
    <sheet name="经费拔款" sheetId="57" r:id="rId27"/>
    <sheet name="经费拨款(政府预算)" sheetId="75" r:id="rId28"/>
    <sheet name="三公" sheetId="25" r:id="rId29"/>
    <sheet name="整体绩效" sheetId="53" r:id="rId30"/>
    <sheet name="项目绩效" sheetId="55" r:id="rId31"/>
    <sheet name="一般公共预算基本支出表" sheetId="76" r:id="rId32"/>
  </sheets>
  <definedNames>
    <definedName name="_xlnm.Print_Area" localSheetId="2">部门收入总表!$A$1:$M$8</definedName>
    <definedName name="_xlnm.Print_Area" localSheetId="1">部门收支总表!$A$1:$H$28</definedName>
    <definedName name="_xlnm.Print_Area" localSheetId="3">#N/A</definedName>
    <definedName name="_xlnm.Print_Area" localSheetId="4">#N/A</definedName>
    <definedName name="_xlnm.Print_Area" localSheetId="12">财政拨款收支总表!$A$1:$F$26</definedName>
    <definedName name="_xlnm.Print_Area" localSheetId="11">'个人家庭(政府预算)'!$A$1:$K$6</definedName>
    <definedName name="_xlnm.Print_Area" localSheetId="20">'个人家庭(政府预算)(2)'!$A$1:$K$6</definedName>
    <definedName name="_xlnm.Print_Area" localSheetId="7">'工资福利(政府预算)'!$A$1:$N$14</definedName>
    <definedName name="_xlnm.Print_Area" localSheetId="16">'工资福利(政府预算)(2)'!$A$1:$N$13</definedName>
    <definedName name="_xlnm.Print_Area" localSheetId="10">#N/A</definedName>
    <definedName name="_xlnm.Print_Area" localSheetId="6">#N/A</definedName>
    <definedName name="_xlnm.Print_Area" localSheetId="8">#N/A</definedName>
    <definedName name="_xlnm.Print_Area" localSheetId="26">#N/A</definedName>
    <definedName name="_xlnm.Print_Area" localSheetId="27">'经费拨款(政府预算)'!$A$1:$U$14</definedName>
    <definedName name="_xlnm.Print_Area" localSheetId="28">#N/A</definedName>
    <definedName name="_xlnm.Print_Area" localSheetId="9">'商品服务(政府预算)'!$A$1:$T$9</definedName>
    <definedName name="_xlnm.Print_Area" localSheetId="18">'商品服务(政府预算)(2)'!$A$1:$T$9</definedName>
    <definedName name="_xlnm.Print_Area" localSheetId="21">#N/A</definedName>
    <definedName name="_xlnm.Print_Area" localSheetId="19">#N/A</definedName>
    <definedName name="_xlnm.Print_Area" localSheetId="15">#N/A</definedName>
    <definedName name="_xlnm.Print_Area" localSheetId="31">一般公共预算基本支出表!$A$1:$E$23</definedName>
    <definedName name="_xlnm.Print_Area" localSheetId="17">#N/A</definedName>
    <definedName name="_xlnm.Print_Area" localSheetId="14">#N/A</definedName>
    <definedName name="_xlnm.Print_Area" localSheetId="13">#N/A</definedName>
    <definedName name="_xlnm.Print_Area" localSheetId="22">#N/A</definedName>
    <definedName name="_xlnm.Print_Area" localSheetId="23">'政府性基金(政府预算)'!$A$1:$U$6</definedName>
    <definedName name="_xlnm.Print_Area" localSheetId="5">'支出分类(政府预算)'!$A$1:$U$14</definedName>
    <definedName name="_xlnm.Print_Area" localSheetId="24">#N/A</definedName>
    <definedName name="_xlnm.Print_Area" localSheetId="25">'专户(政府预算)'!$A$1:$U$6</definedName>
    <definedName name="_xlnm.Print_Area">#N/A</definedName>
    <definedName name="_xlnm.Print_Titles" localSheetId="2">部门收入总表!$1:$6</definedName>
    <definedName name="_xlnm.Print_Titles" localSheetId="1">部门收支总表!$1:$5</definedName>
    <definedName name="_xlnm.Print_Titles" localSheetId="3">'部门支出总表 '!$1:$6</definedName>
    <definedName name="_xlnm.Print_Titles" localSheetId="4">'部门支出总表（分类）'!$1:$7</definedName>
    <definedName name="_xlnm.Print_Titles" localSheetId="12">财政拨款收支总表!$1:$5</definedName>
    <definedName name="_xlnm.Print_Titles" localSheetId="11">'个人家庭(政府预算)'!$1:$6</definedName>
    <definedName name="_xlnm.Print_Titles" localSheetId="20">'个人家庭(政府预算)(2)'!$1:$6</definedName>
    <definedName name="_xlnm.Print_Titles" localSheetId="7">'工资福利(政府预算)'!$1:$6</definedName>
    <definedName name="_xlnm.Print_Titles" localSheetId="16">'工资福利(政府预算)(2)'!$1:$6</definedName>
    <definedName name="_xlnm.Print_Titles" localSheetId="10">'基本-个人和家庭'!$1:$7</definedName>
    <definedName name="_xlnm.Print_Titles" localSheetId="6">'基本-工资福利'!$1:$7</definedName>
    <definedName name="_xlnm.Print_Titles" localSheetId="8">'基本-一般商品服务'!$1:$7</definedName>
    <definedName name="_xlnm.Print_Titles" localSheetId="26">经费拔款!$1:$7</definedName>
    <definedName name="_xlnm.Print_Titles" localSheetId="27">'经费拨款(政府预算)'!$1:$6</definedName>
    <definedName name="_xlnm.Print_Titles" localSheetId="28">三公!$1:$7</definedName>
    <definedName name="_xlnm.Print_Titles" localSheetId="9">'商品服务(政府预算)'!$1:$6</definedName>
    <definedName name="_xlnm.Print_Titles" localSheetId="18">'商品服务(政府预算)(2)'!$1:$6</definedName>
    <definedName name="_xlnm.Print_Titles" localSheetId="21">项目明细表!$1:$6</definedName>
    <definedName name="_xlnm.Print_Titles" localSheetId="19">'一般-个人和家庭'!$1:$7</definedName>
    <definedName name="_xlnm.Print_Titles" localSheetId="15">#N/A</definedName>
    <definedName name="_xlnm.Print_Titles" localSheetId="31">一般公共预算基本支出表!$1:$7</definedName>
    <definedName name="_xlnm.Print_Titles" localSheetId="17">'一般-商品和服务'!$1:$7</definedName>
    <definedName name="_xlnm.Print_Titles" localSheetId="14">#N/A</definedName>
    <definedName name="_xlnm.Print_Titles" localSheetId="13">#N/A</definedName>
    <definedName name="_xlnm.Print_Titles" localSheetId="22">政府性基金!$1:$7</definedName>
    <definedName name="_xlnm.Print_Titles" localSheetId="23">'政府性基金(政府预算)'!$1:$6</definedName>
    <definedName name="_xlnm.Print_Titles" localSheetId="5">'支出分类(政府预算)'!$1:$6</definedName>
    <definedName name="_xlnm.Print_Titles" localSheetId="24">专户!$1:$7</definedName>
    <definedName name="_xlnm.Print_Titles" localSheetId="25">'专户(政府预算)'!$2:$6</definedName>
    <definedName name="_xlnm.Print_Titles">#N/A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<sst xmlns="http://schemas.openxmlformats.org/spreadsheetml/2006/main" count="1342" uniqueCount="392">
  <si>
    <t>目录</t>
  </si>
  <si>
    <t>1、部门收支总体情况表</t>
  </si>
  <si>
    <t>2、部门收入总体情况表</t>
  </si>
  <si>
    <t>3、部门支出总体情况表</t>
  </si>
  <si>
    <t>4、部门支出总表（按部门预算经济分类）</t>
  </si>
  <si>
    <t>5、部门支出总表（按政府预算经济分类）</t>
  </si>
  <si>
    <t>6、基本支出预算明细表-工资福利支出（按部门预算经济分类）</t>
  </si>
  <si>
    <t>7、基本支出预算明细表-工资福利支出（按政府预算经济分类）</t>
  </si>
  <si>
    <t>8、基本支出预算明细表-商品和服务支出（按部门预算经济分类）</t>
  </si>
  <si>
    <t>9、基本支出预算明细表-商品和服务支出（按政府预算经济分类）</t>
  </si>
  <si>
    <t>10、基本支出预算明细表-对个人和家庭的补助（按部门预算经济分类）</t>
  </si>
  <si>
    <t>11、基本支出预算明细表-对个人和家庭的补助（按政府预算经济分类）</t>
  </si>
  <si>
    <t>12、财政拨款收支总体情况表</t>
  </si>
  <si>
    <t>13、一般公共预算支出情况表</t>
  </si>
  <si>
    <t>14、一般公共预算基本支出情况表</t>
  </si>
  <si>
    <t>15、一般公共预算基本支出预算明细表-工资福利支出（按部门预算经济分类）</t>
  </si>
  <si>
    <t>16、一般公共预算基本支出预算明细表-工资福利支出（按政府预算经济分类）</t>
  </si>
  <si>
    <t>17、一般公共预算基本支出预算明细表-商品和服务支出（按部门预算经济分类）</t>
  </si>
  <si>
    <t>18、一般公共预算基本支出预算明细表-商品和服务支出（按政府预算经济分类）</t>
  </si>
  <si>
    <t>19、一般公共预算基本支出预算明细表-对个人和家庭的补助（按部门预算经济分类）</t>
  </si>
  <si>
    <t>20、一般公共预算基本支出预算明细表-对个人和家庭的补助（按政府预算经济分类）</t>
  </si>
  <si>
    <t>21、政府性基金预算支出情况表（按部门预算经济分类）</t>
  </si>
  <si>
    <t>22、政府性基金预算支出情况表（按政府预算经济分类）</t>
  </si>
  <si>
    <t>23、纳入专户管理的非税收入拨款预算分类汇总表（按部门预算经济分类）</t>
  </si>
  <si>
    <t>24、纳入专户管理的非税收入拨款预算分类汇总表（按政府预算经济分类）</t>
  </si>
  <si>
    <t>25、一般公共预算拨款--经费拨款预算表（按部门预算经济分类）</t>
  </si>
  <si>
    <t>26、一般公共预算拨款--经费拨款预算表（按政府预算经济分类）</t>
  </si>
  <si>
    <t>27、支出预算项目明细表</t>
  </si>
  <si>
    <t>28、2019年“三公”经费预算公开表</t>
  </si>
  <si>
    <t>29、整体支出绩效目标表</t>
  </si>
  <si>
    <t>30、项目支出绩效目标表</t>
  </si>
  <si>
    <t>31、一般公共预算基本支出表</t>
  </si>
  <si>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</si>
  <si>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</si>
  <si>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</si>
  <si>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</si>
  <si>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</si>
  <si>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</si>
  <si>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</si>
  <si>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</si>
  <si>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</si>
  <si>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</si>
  <si>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</si>
  <si>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</si>
  <si>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</si>
  <si>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</si>
  <si>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</si>
  <si>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</si>
  <si>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</si>
  <si>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</si>
  <si>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</si>
  <si>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</si>
  <si>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</si>
  <si>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</si>
  <si>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</si>
  <si>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</si>
  <si>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</si>
  <si>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</si>
  <si>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</si>
  <si>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</si>
  <si>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</si>
  <si>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</si>
  <si>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</si>
  <si>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</si>
  <si>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</si>
  <si>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</si>
  <si>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</si>
  <si>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</si>
  <si>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</si>
  <si>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</si>
  <si>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</si>
  <si>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六、医疗卫生与计划生育支出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</si>
  <si>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</si>
  <si>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</si>
  <si>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</si>
  <si>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</si>
  <si>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</si>
  <si>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</si>
  <si>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</si>
  <si>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</si>
  <si>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</si>
  <si>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</si>
  <si>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</si>
  <si>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</si>
  <si>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</si>
  <si>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</si>
  <si>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</si>
  <si>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</si>
  <si>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</si>
  <si>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</si>
  <si>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</si>
  <si>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</si>
  <si>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</si>
  <si>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</si>
  <si>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</si>
  <si>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</si>
  <si>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</si>
  <si>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</si>
  <si>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</si>
  <si>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</si>
  <si>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</si>
  <si>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</si>
  <si>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</si>
  <si>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</si>
  <si>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</si>
  <si>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</si>
  <si>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</si>
  <si>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</si>
  <si>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</si>
  <si>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</si>
  <si>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</si>
  <si>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</si>
  <si>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</si>
  <si>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</si>
  <si>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</si>
  <si>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</si>
  <si>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</si>
  <si>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</si>
  <si>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</si>
  <si>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</si>
  <si>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</si>
  <si>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</si>
  <si>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</si>
  <si>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</si>
  <si>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</si>
  <si>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607001</t>
  </si>
  <si>
    <t>工业园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</si>
  <si>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</si>
  <si>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</si>
  <si>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</si>
  <si>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</si>
  <si>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</si>
  <si>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</si>
  <si>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</si>
  <si>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</si>
  <si>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</si>
  <si>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03</t>
  </si>
  <si>
    <t>01</t>
  </si>
  <si>
    <t xml:space="preserve">    行政运行（政府办公厅（室）及相关机构事务）</t>
  </si>
  <si>
    <t>208</t>
  </si>
  <si>
    <t>05</t>
  </si>
  <si>
    <t xml:space="preserve">  机关事业单位基本养老保险缴费支出（行政事业单位离退休）</t>
  </si>
  <si>
    <t>27</t>
  </si>
  <si>
    <t xml:space="preserve">  财政对失业保险基金的补助（财政对其他社会保险基金的补助）</t>
  </si>
  <si>
    <t>02</t>
  </si>
  <si>
    <t xml:space="preserve">  财政对工伤保险基金的补助（财政对其他社会保险基金的补助）</t>
  </si>
  <si>
    <t>210</t>
  </si>
  <si>
    <t>12</t>
  </si>
  <si>
    <t xml:space="preserve">  财政对职工基本医疗保险基金的补助（财政对基本医疗保险的补助）</t>
  </si>
  <si>
    <t>221</t>
  </si>
  <si>
    <t xml:space="preserve">  住房公积金（住房改革支出）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</si>
  <si>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</si>
  <si>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</si>
  <si>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</si>
  <si>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</si>
  <si>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</si>
  <si>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</si>
  <si>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</si>
  <si>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</si>
  <si>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</si>
  <si>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</si>
  <si>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</si>
  <si>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</si>
  <si>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</si>
  <si>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</si>
  <si>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</si>
  <si>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</si>
  <si>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</si>
  <si>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</si>
  <si>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</si>
  <si>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</si>
  <si>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</si>
  <si>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</si>
  <si>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</si>
  <si>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</si>
  <si>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</si>
  <si>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</si>
  <si>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</si>
  <si>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</si>
  <si>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</si>
  <si>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</si>
  <si>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</si>
  <si>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</si>
  <si>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</si>
  <si>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</si>
  <si>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</si>
  <si>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</si>
  <si>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</si>
  <si>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</si>
  <si>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</si>
  <si>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</si>
  <si>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</si>
  <si>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</si>
  <si>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</si>
  <si>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</si>
  <si>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</si>
  <si>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</si>
  <si>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失业保险</t>
  </si>
  <si>
    <t>工伤保险</t>
  </si>
  <si>
    <t>职业年金</t>
  </si>
  <si>
    <t>定额补助</t>
  </si>
  <si>
    <t>工勤人员经费</t>
  </si>
  <si>
    <t xml:space="preserve">  机关事业单位基本养老保险缴费支出</t>
  </si>
  <si>
    <t xml:space="preserve">  财政对职工基本医疗保险基金的补助</t>
  </si>
  <si>
    <t xml:space="preserve">  财政对失业保险基金的补助</t>
  </si>
  <si>
    <t xml:space="preserve">  财政对工伤保险基金的补助</t>
  </si>
  <si>
    <t xml:space="preserve">  住房公积金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</si>
  <si>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</si>
  <si>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</si>
  <si>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</si>
  <si>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</si>
  <si>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</si>
  <si>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</si>
  <si>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</si>
  <si>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</si>
  <si>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</si>
  <si>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</si>
  <si>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</si>
  <si>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</si>
  <si>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</si>
  <si>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</si>
  <si>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</si>
  <si>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</si>
  <si>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</si>
  <si>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</si>
  <si>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</si>
  <si>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</si>
  <si>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</si>
  <si>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</si>
  <si>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</si>
  <si>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</si>
  <si>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专用材料费</t>
  </si>
  <si>
    <t>工会经费</t>
  </si>
  <si>
    <t>福利费</t>
  </si>
  <si>
    <t>公务用车运行维护费</t>
  </si>
  <si>
    <t>其他交通费用</t>
  </si>
  <si>
    <t>残疾人就业保障金</t>
  </si>
  <si>
    <t>其他公用支出</t>
  </si>
  <si>
    <t>607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</si>
  <si>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</si>
  <si>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</si>
  <si>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</si>
  <si>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</si>
  <si>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</si>
  <si>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</si>
  <si>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</si>
  <si>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</si>
  <si>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</si>
  <si>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</si>
  <si>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</si>
  <si>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</si>
  <si>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</si>
  <si>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</si>
  <si>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</si>
  <si>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</si>
  <si>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</si>
  <si>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其他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</si>
  <si>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</si>
  <si>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</si>
  <si>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</si>
  <si>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</si>
  <si>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</si>
  <si>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</si>
  <si>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</si>
  <si>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</si>
  <si>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</si>
  <si>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</si>
  <si>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</si>
  <si>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</si>
  <si>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</si>
  <si>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</si>
  <si>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</si>
  <si>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</si>
  <si>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一般公共服务支出</t>
  </si>
  <si>
    <t xml:space="preserve">  政府办公厅（室）及相关机构事务</t>
  </si>
  <si>
    <t xml:space="preserve">  201</t>
  </si>
  <si>
    <t>社会保障和就业支出</t>
  </si>
  <si>
    <t xml:space="preserve">  行政事业单位离退休</t>
  </si>
  <si>
    <t xml:space="preserve">  208</t>
  </si>
  <si>
    <t>财政对其他社会保险基金的补助</t>
  </si>
  <si>
    <t>医疗卫生与计划生育支出</t>
  </si>
  <si>
    <t>财政对基本医疗保险基金的补助</t>
  </si>
  <si>
    <t xml:space="preserve">  210</t>
  </si>
  <si>
    <t>住房保障支出</t>
  </si>
  <si>
    <t xml:space="preserve">  住房改革支出</t>
  </si>
  <si>
    <t xml:space="preserve">  221</t>
  </si>
  <si>
    <t xml:space="preserve">  02</t>
  </si>
  <si>
    <t>表-14</t>
  </si>
  <si>
    <t>一般预算拨款基本支出预算表</t>
  </si>
  <si>
    <t>财政对失业保险基金的补助</t>
  </si>
  <si>
    <t>财政对工伤保险基金的补助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</si>
  <si>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</si>
  <si>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</si>
  <si>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</si>
  <si>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</si>
  <si>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</si>
  <si>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</si>
  <si>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</si>
  <si>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</si>
  <si>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</si>
  <si>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</si>
  <si>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</si>
  <si>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</si>
  <si>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</si>
  <si>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</si>
  <si>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</si>
  <si>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</si>
  <si>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</si>
  <si>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</si>
  <si>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</si>
  <si>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</si>
  <si>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</si>
  <si>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</si>
  <si>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</si>
  <si>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</si>
  <si>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</si>
  <si>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</si>
  <si>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</si>
  <si>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</si>
  <si>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</si>
  <si>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</si>
  <si>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</si>
  <si>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</si>
  <si>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</si>
  <si>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</si>
  <si>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</si>
  <si>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</si>
  <si>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</si>
  <si>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</si>
  <si>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</si>
  <si>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</si>
  <si>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</si>
  <si>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</si>
  <si>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</si>
  <si>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</si>
  <si>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</si>
  <si>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</si>
  <si>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</si>
  <si>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</si>
  <si>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</si>
  <si>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湖南湘阴工业园区创办于2003年4月，2006年6月经国家四部委审核、省人民政府批准为省级工业园区，2016年7月获批省级高新技术产业开发区。园区立足于“高起点规划、高标准建设、高效能管理”的指导思想，拉通了园区内的主干道，并完善了主干道的路面硬化、绿化、亮化及排水、排污系统工程。已引进远大可建、元亨科技、地生智能车库、信达电梯、铂固标准件、拓沃重工等优质项目140余家。园区基本形成了以绿色装配制造、绿色建筑建材、绿色食品加工为主，以新材料、电子信息为辅的主导产业集群。</t>
  </si>
  <si>
    <t>一、一般公共服务支出352.02万元。                         二、社会保障支出66.34万元。        三、医疗支出13.6万元。          四、住房保障支出21.95万元。       合计支出453.91万元。</t>
  </si>
  <si>
    <t xml:space="preserve">一、质量指标，符合上级规定的各项要求。      二、数量指标，到达规定的数量标准。        三、时效指标，在一年内完成任务。            四、成本指标，以最小的成本实现最大价值。       </t>
  </si>
  <si>
    <t>一、社会效益，提升园区行政管理职能。              二、经济效益，增加财政税收。                  三、生态效益，倡导绿色环保。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</si>
  <si>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</si>
  <si>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</si>
  <si>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</si>
  <si>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</si>
  <si>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</si>
  <si>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</si>
  <si>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</si>
  <si>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</si>
  <si>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</si>
  <si>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</si>
  <si>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</si>
  <si>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</si>
  <si>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</si>
  <si>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</si>
  <si>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</si>
  <si>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1</t>
  </si>
  <si>
    <t>表-31</t>
  </si>
  <si>
    <t>一般公共预算基本支出表</t>
  </si>
  <si>
    <t>政府经济科目</t>
  </si>
  <si>
    <t>科目名称</t>
  </si>
  <si>
    <t>人员经费</t>
  </si>
  <si>
    <t>公用经费</t>
  </si>
  <si>
    <t>501</t>
  </si>
  <si>
    <t xml:space="preserve">  50101</t>
  </si>
  <si>
    <t xml:space="preserve">  工资奖金津补贴</t>
  </si>
  <si>
    <t xml:space="preserve">  50102</t>
  </si>
  <si>
    <t xml:space="preserve">  社会保障缴费</t>
  </si>
  <si>
    <t xml:space="preserve">  50103</t>
  </si>
  <si>
    <t xml:space="preserve">  50199</t>
  </si>
  <si>
    <t xml:space="preserve">  其他工资福利支出</t>
  </si>
  <si>
    <t>502</t>
  </si>
  <si>
    <t xml:space="preserve">  50201</t>
  </si>
  <si>
    <t xml:space="preserve">  办公经费</t>
  </si>
  <si>
    <t xml:space="preserve">  50202</t>
  </si>
  <si>
    <t xml:space="preserve">  会议费</t>
  </si>
  <si>
    <t xml:space="preserve">  50203</t>
  </si>
  <si>
    <t xml:space="preserve">  培训费</t>
  </si>
  <si>
    <t xml:space="preserve">  50206</t>
  </si>
  <si>
    <t xml:space="preserve">  公务接待费</t>
  </si>
  <si>
    <t xml:space="preserve">  50208</t>
  </si>
  <si>
    <t xml:space="preserve">  公务用车运行维护费</t>
  </si>
  <si>
    <t xml:space="preserve">  50209</t>
  </si>
  <si>
    <t xml:space="preserve">  维修（护）费</t>
  </si>
  <si>
    <t xml:space="preserve">  50299</t>
  </si>
  <si>
    <t xml:space="preserve">  其他商品和服务支出</t>
  </si>
  <si>
    <t>505</t>
  </si>
  <si>
    <t xml:space="preserve">  50501</t>
  </si>
  <si>
    <t xml:space="preserve">  工资福利支出</t>
  </si>
</sst>
</file>

<file path=xl/styles.xml><?xml version="1.0" encoding="utf-8"?>
<styleSheet xmlns="http://schemas.openxmlformats.org/spreadsheetml/2006/main">
  <numFmts count="13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.00_ "/>
    <numFmt numFmtId="177" formatCode="* #,##0.00;* \-#,##0.00;* &quot;&quot;??;@"/>
    <numFmt numFmtId="41" formatCode="_ * #,##0_ ;_ * \-#,##0_ ;_ * &quot;-&quot;_ ;_ @_ "/>
    <numFmt numFmtId="178" formatCode="0.00_);[Red]\(0.00\)"/>
    <numFmt numFmtId="43" formatCode="_ * #,##0.00_ ;_ * \-#,##0.00_ ;_ * &quot;-&quot;??_ ;_ @_ "/>
    <numFmt numFmtId="179" formatCode="#,##0.00_);[Red]\(#,##0.00\)"/>
    <numFmt numFmtId="180" formatCode=";;"/>
    <numFmt numFmtId="181" formatCode="#,##0.0000"/>
    <numFmt numFmtId="182" formatCode="0.00_ "/>
    <numFmt numFmtId="183" formatCode="00"/>
    <numFmt numFmtId="184" formatCode="0000"/>
  </numFmts>
  <fonts count="33"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2"/>
      <name val="宋体"/>
      <charset val="134"/>
    </font>
    <font>
      <sz val="12"/>
      <color rgb="FF333333"/>
      <name val="宋体"/>
      <charset val="134"/>
    </font>
    <font>
      <sz val="10.5"/>
      <color rgb="FF333333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1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9" borderId="21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7" fillId="0" borderId="22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8" borderId="18" applyNumberFormat="0" applyAlignment="0" applyProtection="0">
      <alignment vertical="center"/>
    </xf>
    <xf numFmtId="0" fontId="23" fillId="8" borderId="17" applyNumberFormat="0" applyAlignment="0" applyProtection="0">
      <alignment vertical="center"/>
    </xf>
    <xf numFmtId="0" fontId="3" fillId="0" borderId="0">
      <alignment vertical="center"/>
    </xf>
    <xf numFmtId="0" fontId="25" fillId="17" borderId="20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</cellStyleXfs>
  <cellXfs count="54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/>
    <xf numFmtId="0" fontId="1" fillId="0" borderId="0" xfId="59" applyFont="1" applyAlignment="1">
      <alignment horizontal="center" vertical="center" wrapText="1"/>
    </xf>
    <xf numFmtId="0" fontId="1" fillId="0" borderId="0" xfId="59" applyFont="1" applyAlignment="1">
      <alignment horizontal="right" vertical="center"/>
    </xf>
    <xf numFmtId="0" fontId="2" fillId="0" borderId="0" xfId="59" applyNumberFormat="1" applyFont="1" applyFill="1" applyAlignment="1" applyProtection="1">
      <alignment horizontal="center" vertical="center"/>
    </xf>
    <xf numFmtId="0" fontId="1" fillId="0" borderId="0" xfId="59" applyFont="1" applyFill="1" applyAlignment="1">
      <alignment horizontal="centerContinuous" vertical="center"/>
    </xf>
    <xf numFmtId="0" fontId="1" fillId="0" borderId="0" xfId="59" applyFont="1" applyAlignment="1">
      <alignment horizontal="right" vertical="center" wrapText="1"/>
    </xf>
    <xf numFmtId="0" fontId="1" fillId="2" borderId="1" xfId="59" applyFont="1" applyFill="1" applyBorder="1" applyAlignment="1">
      <alignment horizontal="center" vertical="center"/>
    </xf>
    <xf numFmtId="0" fontId="1" fillId="2" borderId="2" xfId="59" applyFont="1" applyFill="1" applyBorder="1" applyAlignment="1">
      <alignment horizontal="center" vertical="center"/>
    </xf>
    <xf numFmtId="0" fontId="1" fillId="2" borderId="3" xfId="59" applyNumberFormat="1" applyFont="1" applyFill="1" applyBorder="1" applyAlignment="1" applyProtection="1">
      <alignment horizontal="center" vertical="center"/>
    </xf>
    <xf numFmtId="0" fontId="1" fillId="2" borderId="4" xfId="59" applyNumberFormat="1" applyFont="1" applyFill="1" applyBorder="1" applyAlignment="1" applyProtection="1">
      <alignment horizontal="center" vertical="center" wrapText="1"/>
    </xf>
    <xf numFmtId="0" fontId="1" fillId="2" borderId="3" xfId="59" applyNumberFormat="1" applyFont="1" applyFill="1" applyBorder="1" applyAlignment="1" applyProtection="1">
      <alignment horizontal="center" vertical="center" wrapText="1"/>
    </xf>
    <xf numFmtId="0" fontId="1" fillId="2" borderId="5" xfId="59" applyNumberFormat="1" applyFont="1" applyFill="1" applyBorder="1" applyAlignment="1" applyProtection="1">
      <alignment horizontal="center" vertical="center" wrapText="1"/>
    </xf>
    <xf numFmtId="0" fontId="1" fillId="2" borderId="3" xfId="59" applyFont="1" applyFill="1" applyBorder="1" applyAlignment="1">
      <alignment horizontal="center" vertical="center" wrapText="1"/>
    </xf>
    <xf numFmtId="0" fontId="1" fillId="0" borderId="3" xfId="59" applyFont="1" applyFill="1" applyBorder="1" applyAlignment="1">
      <alignment horizontal="center" vertical="center" wrapText="1"/>
    </xf>
    <xf numFmtId="49" fontId="1" fillId="0" borderId="3" xfId="59" applyNumberFormat="1" applyFont="1" applyFill="1" applyBorder="1" applyAlignment="1" applyProtection="1">
      <alignment horizontal="center" vertical="center" wrapText="1"/>
    </xf>
    <xf numFmtId="176" fontId="1" fillId="0" borderId="3" xfId="59" applyNumberFormat="1" applyFont="1" applyFill="1" applyBorder="1" applyAlignment="1" applyProtection="1">
      <alignment horizontal="right" vertical="center" wrapText="1"/>
    </xf>
    <xf numFmtId="49" fontId="1" fillId="0" borderId="3" xfId="59" applyNumberFormat="1" applyFont="1" applyFill="1" applyBorder="1" applyAlignment="1" applyProtection="1">
      <alignment horizontal="left" vertical="center" wrapText="1"/>
    </xf>
    <xf numFmtId="0" fontId="3" fillId="0" borderId="0" xfId="65" applyFill="1"/>
    <xf numFmtId="0" fontId="3" fillId="0" borderId="0" xfId="65"/>
    <xf numFmtId="0" fontId="1" fillId="0" borderId="0" xfId="65" applyFont="1" applyAlignment="1">
      <alignment horizontal="center" vertical="center"/>
    </xf>
    <xf numFmtId="0" fontId="1" fillId="0" borderId="0" xfId="65" applyNumberFormat="1" applyFont="1" applyAlignment="1">
      <alignment horizontal="center" vertical="center"/>
    </xf>
    <xf numFmtId="0" fontId="4" fillId="0" borderId="0" xfId="65" applyNumberFormat="1" applyFont="1" applyFill="1" applyAlignment="1" applyProtection="1">
      <alignment horizontal="center" vertical="center"/>
    </xf>
    <xf numFmtId="0" fontId="5" fillId="2" borderId="3" xfId="65" applyNumberFormat="1" applyFont="1" applyFill="1" applyBorder="1" applyAlignment="1" applyProtection="1">
      <alignment horizontal="center" vertical="center" wrapText="1"/>
    </xf>
    <xf numFmtId="0" fontId="5" fillId="2" borderId="4" xfId="65" applyNumberFormat="1" applyFont="1" applyFill="1" applyBorder="1" applyAlignment="1" applyProtection="1">
      <alignment horizontal="center" vertical="center" wrapText="1"/>
    </xf>
    <xf numFmtId="0" fontId="5" fillId="2" borderId="1" xfId="65" applyNumberFormat="1" applyFont="1" applyFill="1" applyBorder="1" applyAlignment="1" applyProtection="1">
      <alignment horizontal="center" vertical="center" wrapText="1"/>
    </xf>
    <xf numFmtId="0" fontId="5" fillId="2" borderId="2" xfId="65" applyNumberFormat="1" applyFont="1" applyFill="1" applyBorder="1" applyAlignment="1" applyProtection="1">
      <alignment horizontal="center" vertical="center" wrapText="1"/>
    </xf>
    <xf numFmtId="0" fontId="5" fillId="2" borderId="5" xfId="65" applyNumberFormat="1" applyFont="1" applyFill="1" applyBorder="1" applyAlignment="1" applyProtection="1">
      <alignment horizontal="center" vertical="center" wrapText="1"/>
    </xf>
    <xf numFmtId="0" fontId="5" fillId="2" borderId="3" xfId="65" applyNumberFormat="1" applyFont="1" applyFill="1" applyBorder="1" applyAlignment="1" applyProtection="1">
      <alignment vertical="center" wrapText="1"/>
    </xf>
    <xf numFmtId="0" fontId="1" fillId="2" borderId="6" xfId="65" applyFont="1" applyFill="1" applyBorder="1" applyAlignment="1">
      <alignment horizontal="center" vertical="center"/>
    </xf>
    <xf numFmtId="0" fontId="1" fillId="2" borderId="3" xfId="65" applyFont="1" applyFill="1" applyBorder="1" applyAlignment="1">
      <alignment horizontal="center" vertical="center"/>
    </xf>
    <xf numFmtId="0" fontId="1" fillId="2" borderId="4" xfId="65" applyFont="1" applyFill="1" applyBorder="1" applyAlignment="1">
      <alignment horizontal="center" vertical="center"/>
    </xf>
    <xf numFmtId="49" fontId="1" fillId="0" borderId="3" xfId="65" applyNumberFormat="1" applyFont="1" applyFill="1" applyBorder="1" applyAlignment="1" applyProtection="1">
      <alignment horizontal="center" vertical="center" wrapText="1"/>
    </xf>
    <xf numFmtId="49" fontId="1" fillId="0" borderId="3" xfId="65" applyNumberFormat="1" applyFont="1" applyFill="1" applyBorder="1" applyAlignment="1" applyProtection="1">
      <alignment horizontal="left" vertical="center" wrapText="1"/>
    </xf>
    <xf numFmtId="49" fontId="1" fillId="0" borderId="7" xfId="65" applyNumberFormat="1" applyFont="1" applyFill="1" applyBorder="1" applyAlignment="1" applyProtection="1">
      <alignment horizontal="left" vertical="center" wrapText="1"/>
    </xf>
    <xf numFmtId="176" fontId="1" fillId="0" borderId="1" xfId="65" applyNumberFormat="1" applyFont="1" applyFill="1" applyBorder="1" applyAlignment="1" applyProtection="1">
      <alignment horizontal="right" vertical="center" wrapText="1"/>
    </xf>
    <xf numFmtId="176" fontId="1" fillId="0" borderId="3" xfId="65" applyNumberFormat="1" applyFont="1" applyFill="1" applyBorder="1" applyAlignment="1" applyProtection="1">
      <alignment horizontal="right" vertical="center" wrapText="1"/>
    </xf>
    <xf numFmtId="49" fontId="1" fillId="0" borderId="1" xfId="65" applyNumberFormat="1" applyFont="1" applyFill="1" applyBorder="1" applyAlignment="1" applyProtection="1">
      <alignment horizontal="left" vertical="center" wrapText="1"/>
    </xf>
    <xf numFmtId="0" fontId="3" fillId="0" borderId="0" xfId="65" applyAlignment="1">
      <alignment horizontal="center"/>
    </xf>
    <xf numFmtId="49" fontId="1" fillId="0" borderId="2" xfId="65" applyNumberFormat="1" applyFont="1" applyFill="1" applyBorder="1" applyAlignment="1" applyProtection="1">
      <alignment horizontal="left" vertical="center" wrapText="1"/>
    </xf>
    <xf numFmtId="0" fontId="1" fillId="0" borderId="0" xfId="65" applyFont="1" applyFill="1" applyAlignment="1">
      <alignment horizontal="center" vertical="center"/>
    </xf>
    <xf numFmtId="0" fontId="3" fillId="0" borderId="0" xfId="5" applyFill="1"/>
    <xf numFmtId="0" fontId="3" fillId="0" borderId="0" xfId="5"/>
    <xf numFmtId="0" fontId="1" fillId="0" borderId="0" xfId="5" applyFont="1" applyAlignment="1">
      <alignment horizontal="center" vertical="center"/>
    </xf>
    <xf numFmtId="0" fontId="1" fillId="0" borderId="0" xfId="5" applyNumberFormat="1" applyFont="1" applyAlignment="1">
      <alignment horizontal="center" vertical="center"/>
    </xf>
    <xf numFmtId="0" fontId="4" fillId="0" borderId="0" xfId="5" applyFont="1" applyAlignment="1">
      <alignment horizontal="center" vertical="center"/>
    </xf>
    <xf numFmtId="0" fontId="5" fillId="2" borderId="3" xfId="5" applyNumberFormat="1" applyFont="1" applyFill="1" applyBorder="1" applyAlignment="1" applyProtection="1">
      <alignment horizontal="center" vertical="center" wrapText="1"/>
    </xf>
    <xf numFmtId="0" fontId="5" fillId="2" borderId="2" xfId="5" applyNumberFormat="1" applyFont="1" applyFill="1" applyBorder="1" applyAlignment="1" applyProtection="1">
      <alignment horizontal="center" vertical="center" wrapText="1"/>
    </xf>
    <xf numFmtId="0" fontId="5" fillId="2" borderId="2" xfId="5" applyNumberFormat="1" applyFont="1" applyFill="1" applyBorder="1" applyAlignment="1" applyProtection="1">
      <alignment horizontal="center" vertical="center"/>
    </xf>
    <xf numFmtId="0" fontId="5" fillId="2" borderId="3" xfId="5" applyNumberFormat="1" applyFont="1" applyFill="1" applyBorder="1" applyAlignment="1" applyProtection="1">
      <alignment horizontal="center" vertical="center"/>
    </xf>
    <xf numFmtId="0" fontId="5" fillId="2" borderId="1" xfId="5" applyNumberFormat="1" applyFont="1" applyFill="1" applyBorder="1" applyAlignment="1" applyProtection="1">
      <alignment horizontal="center" vertical="center"/>
    </xf>
    <xf numFmtId="0" fontId="5" fillId="2" borderId="8" xfId="5" applyNumberFormat="1" applyFont="1" applyFill="1" applyBorder="1" applyAlignment="1" applyProtection="1">
      <alignment horizontal="center" vertical="center" wrapText="1"/>
    </xf>
    <xf numFmtId="0" fontId="5" fillId="2" borderId="6" xfId="5" applyNumberFormat="1" applyFont="1" applyFill="1" applyBorder="1" applyAlignment="1" applyProtection="1">
      <alignment horizontal="center" vertical="center"/>
    </xf>
    <xf numFmtId="0" fontId="5" fillId="2" borderId="9" xfId="5" applyNumberFormat="1" applyFont="1" applyFill="1" applyBorder="1" applyAlignment="1" applyProtection="1">
      <alignment horizontal="center" vertical="center"/>
    </xf>
    <xf numFmtId="0" fontId="5" fillId="2" borderId="0" xfId="5" applyNumberFormat="1" applyFont="1" applyFill="1" applyAlignment="1" applyProtection="1">
      <alignment horizontal="center" vertical="center" wrapText="1"/>
    </xf>
    <xf numFmtId="0" fontId="1" fillId="2" borderId="6" xfId="5" applyFont="1" applyFill="1" applyBorder="1" applyAlignment="1">
      <alignment horizontal="center" vertical="center"/>
    </xf>
    <xf numFmtId="0" fontId="1" fillId="2" borderId="4" xfId="5" applyFont="1" applyFill="1" applyBorder="1" applyAlignment="1">
      <alignment horizontal="center" vertical="center"/>
    </xf>
    <xf numFmtId="49" fontId="1" fillId="0" borderId="7" xfId="5" applyNumberFormat="1" applyFont="1" applyFill="1" applyBorder="1" applyAlignment="1" applyProtection="1">
      <alignment horizontal="center" vertical="center" wrapText="1"/>
    </xf>
    <xf numFmtId="49" fontId="1" fillId="0" borderId="1" xfId="5" applyNumberFormat="1" applyFont="1" applyFill="1" applyBorder="1" applyAlignment="1" applyProtection="1">
      <alignment horizontal="left" vertical="center" wrapText="1"/>
    </xf>
    <xf numFmtId="176" fontId="1" fillId="0" borderId="1" xfId="5" applyNumberFormat="1" applyFont="1" applyFill="1" applyBorder="1" applyAlignment="1" applyProtection="1">
      <alignment horizontal="right" vertical="center" wrapText="1"/>
    </xf>
    <xf numFmtId="0" fontId="3" fillId="0" borderId="3" xfId="0" applyFont="1" applyBorder="1" applyAlignment="1">
      <alignment horizontal="justify" vertical="center"/>
    </xf>
    <xf numFmtId="0" fontId="1" fillId="0" borderId="0" xfId="5" applyFont="1" applyFill="1" applyAlignment="1">
      <alignment horizontal="center" vertical="center"/>
    </xf>
    <xf numFmtId="0" fontId="1" fillId="0" borderId="0" xfId="5" applyNumberFormat="1" applyFont="1" applyFill="1" applyAlignment="1">
      <alignment horizontal="center" vertical="center"/>
    </xf>
    <xf numFmtId="0" fontId="3" fillId="0" borderId="0" xfId="5" applyAlignment="1">
      <alignment horizontal="center"/>
    </xf>
    <xf numFmtId="0" fontId="5" fillId="2" borderId="5" xfId="5" applyNumberFormat="1" applyFont="1" applyFill="1" applyBorder="1" applyAlignment="1" applyProtection="1">
      <alignment horizontal="center" vertical="center"/>
    </xf>
    <xf numFmtId="49" fontId="1" fillId="0" borderId="3" xfId="5" applyNumberFormat="1" applyFont="1" applyFill="1" applyBorder="1" applyAlignment="1" applyProtection="1">
      <alignment horizontal="left" vertical="center" wrapText="1"/>
    </xf>
    <xf numFmtId="0" fontId="3" fillId="0" borderId="0" xfId="57" applyFill="1">
      <alignment vertical="center"/>
    </xf>
    <xf numFmtId="0" fontId="3" fillId="0" borderId="0" xfId="57">
      <alignment vertical="center"/>
    </xf>
    <xf numFmtId="0" fontId="2" fillId="0" borderId="0" xfId="57" applyNumberFormat="1" applyFont="1" applyFill="1" applyAlignment="1" applyProtection="1">
      <alignment horizontal="center" vertical="center"/>
    </xf>
    <xf numFmtId="0" fontId="3" fillId="0" borderId="0" xfId="57" applyAlignment="1">
      <alignment horizontal="center" vertical="center"/>
    </xf>
    <xf numFmtId="0" fontId="3" fillId="0" borderId="1" xfId="57" applyNumberFormat="1" applyFont="1" applyFill="1" applyBorder="1" applyAlignment="1" applyProtection="1">
      <alignment horizontal="center" vertical="center" wrapText="1"/>
    </xf>
    <xf numFmtId="0" fontId="3" fillId="0" borderId="3" xfId="57" applyNumberFormat="1" applyFont="1" applyFill="1" applyBorder="1" applyAlignment="1" applyProtection="1">
      <alignment horizontal="center" vertical="center" wrapText="1"/>
    </xf>
    <xf numFmtId="0" fontId="1" fillId="2" borderId="10" xfId="57" applyNumberFormat="1" applyFont="1" applyFill="1" applyBorder="1" applyAlignment="1" applyProtection="1">
      <alignment horizontal="center" vertical="center" wrapText="1"/>
    </xf>
    <xf numFmtId="0" fontId="1" fillId="2" borderId="5" xfId="57" applyNumberFormat="1" applyFont="1" applyFill="1" applyBorder="1" applyAlignment="1" applyProtection="1">
      <alignment horizontal="center" vertical="center" wrapText="1"/>
    </xf>
    <xf numFmtId="0" fontId="1" fillId="2" borderId="11" xfId="57" applyNumberFormat="1" applyFont="1" applyFill="1" applyBorder="1" applyAlignment="1" applyProtection="1">
      <alignment horizontal="center" vertical="center" wrapText="1"/>
    </xf>
    <xf numFmtId="0" fontId="1" fillId="2" borderId="12" xfId="57" applyNumberFormat="1" applyFont="1" applyFill="1" applyBorder="1" applyAlignment="1" applyProtection="1">
      <alignment horizontal="center" vertical="center" wrapText="1"/>
    </xf>
    <xf numFmtId="0" fontId="1" fillId="2" borderId="1" xfId="57" applyNumberFormat="1" applyFont="1" applyFill="1" applyBorder="1" applyAlignment="1" applyProtection="1">
      <alignment horizontal="center" vertical="center" wrapText="1"/>
    </xf>
    <xf numFmtId="0" fontId="1" fillId="2" borderId="3" xfId="57" applyNumberFormat="1" applyFont="1" applyFill="1" applyBorder="1" applyAlignment="1" applyProtection="1">
      <alignment horizontal="center" vertical="center" wrapText="1"/>
    </xf>
    <xf numFmtId="0" fontId="1" fillId="2" borderId="2" xfId="57" applyNumberFormat="1" applyFont="1" applyFill="1" applyBorder="1" applyAlignment="1" applyProtection="1">
      <alignment horizontal="center" vertical="center" wrapText="1"/>
    </xf>
    <xf numFmtId="0" fontId="1" fillId="2" borderId="7" xfId="57" applyNumberFormat="1" applyFont="1" applyFill="1" applyBorder="1" applyAlignment="1" applyProtection="1">
      <alignment horizontal="center" vertical="center" wrapText="1"/>
    </xf>
    <xf numFmtId="0" fontId="3" fillId="2" borderId="4" xfId="57" applyFill="1" applyBorder="1" applyAlignment="1">
      <alignment horizontal="center" vertical="center" wrapText="1"/>
    </xf>
    <xf numFmtId="0" fontId="3" fillId="2" borderId="6" xfId="57" applyFill="1" applyBorder="1" applyAlignment="1">
      <alignment horizontal="center" vertical="center" wrapText="1"/>
    </xf>
    <xf numFmtId="49" fontId="3" fillId="0" borderId="3" xfId="57" applyNumberFormat="1" applyFont="1" applyFill="1" applyBorder="1" applyAlignment="1" applyProtection="1">
      <alignment vertical="center" wrapText="1"/>
    </xf>
    <xf numFmtId="176" fontId="3" fillId="0" borderId="1" xfId="57" applyNumberFormat="1" applyFont="1" applyFill="1" applyBorder="1" applyAlignment="1" applyProtection="1">
      <alignment horizontal="right" vertical="center" wrapText="1"/>
    </xf>
    <xf numFmtId="176" fontId="3" fillId="0" borderId="3" xfId="57" applyNumberFormat="1" applyFont="1" applyFill="1" applyBorder="1" applyAlignment="1" applyProtection="1">
      <alignment horizontal="right" vertical="center" wrapText="1"/>
    </xf>
    <xf numFmtId="0" fontId="3" fillId="0" borderId="0" xfId="57" applyFont="1" applyAlignment="1">
      <alignment horizontal="right" vertical="center"/>
    </xf>
    <xf numFmtId="0" fontId="3" fillId="0" borderId="13" xfId="57" applyNumberFormat="1" applyFont="1" applyFill="1" applyBorder="1" applyAlignment="1" applyProtection="1">
      <alignment horizontal="center" vertical="center" wrapText="1"/>
    </xf>
    <xf numFmtId="0" fontId="3" fillId="0" borderId="4" xfId="57" applyNumberFormat="1" applyFont="1" applyFill="1" applyBorder="1" applyAlignment="1" applyProtection="1">
      <alignment horizontal="center" vertical="center" wrapText="1"/>
    </xf>
    <xf numFmtId="178" fontId="3" fillId="0" borderId="1" xfId="57" applyNumberFormat="1" applyFont="1" applyFill="1" applyBorder="1" applyAlignment="1" applyProtection="1">
      <alignment horizontal="right" vertical="center" wrapText="1"/>
    </xf>
    <xf numFmtId="178" fontId="3" fillId="0" borderId="3" xfId="57" applyNumberFormat="1" applyFont="1" applyFill="1" applyBorder="1" applyAlignment="1" applyProtection="1">
      <alignment horizontal="right" vertical="center" wrapText="1"/>
    </xf>
    <xf numFmtId="4" fontId="3" fillId="0" borderId="0" xfId="57" applyNumberFormat="1" applyFont="1" applyFill="1" applyAlignment="1" applyProtection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" fontId="1" fillId="0" borderId="3" xfId="0" applyNumberFormat="1" applyFont="1" applyFill="1" applyBorder="1" applyAlignment="1">
      <alignment vertical="center" wrapText="1"/>
    </xf>
    <xf numFmtId="4" fontId="1" fillId="0" borderId="3" xfId="0" applyNumberFormat="1" applyFont="1" applyFill="1" applyBorder="1" applyAlignment="1">
      <alignment horizontal="right" vertical="center" wrapText="1"/>
    </xf>
    <xf numFmtId="49" fontId="3" fillId="0" borderId="3" xfId="6" applyNumberFormat="1" applyFont="1" applyFill="1" applyBorder="1" applyAlignment="1" applyProtection="1">
      <alignment horizontal="center" vertical="center" wrapText="1"/>
    </xf>
    <xf numFmtId="49" fontId="3" fillId="0" borderId="3" xfId="6" applyNumberFormat="1" applyFont="1" applyFill="1" applyBorder="1" applyAlignment="1" applyProtection="1">
      <alignment horizontal="left" vertical="center" wrapText="1"/>
    </xf>
    <xf numFmtId="0" fontId="1" fillId="0" borderId="7" xfId="62" applyNumberFormat="1" applyFont="1" applyFill="1" applyBorder="1" applyAlignment="1" applyProtection="1">
      <alignment horizontal="left" vertical="center" wrapText="1"/>
    </xf>
    <xf numFmtId="179" fontId="3" fillId="0" borderId="3" xfId="6" applyNumberFormat="1" applyFont="1" applyFill="1" applyBorder="1" applyAlignment="1" applyProtection="1">
      <alignment horizontal="right" vertical="center" wrapText="1"/>
    </xf>
    <xf numFmtId="0" fontId="3" fillId="0" borderId="3" xfId="58" applyNumberFormat="1" applyFont="1" applyFill="1" applyBorder="1" applyAlignment="1" applyProtection="1">
      <alignment vertical="center" wrapText="1"/>
    </xf>
    <xf numFmtId="0" fontId="3" fillId="0" borderId="3" xfId="64" applyNumberFormat="1" applyFont="1" applyFill="1" applyBorder="1" applyAlignment="1" applyProtection="1">
      <alignment vertical="center" wrapText="1"/>
    </xf>
    <xf numFmtId="180" fontId="3" fillId="2" borderId="1" xfId="0" applyNumberFormat="1" applyFont="1" applyFill="1" applyBorder="1" applyAlignment="1" applyProtection="1">
      <alignment horizontal="center" vertical="center" wrapText="1"/>
    </xf>
    <xf numFmtId="180" fontId="3" fillId="2" borderId="1" xfId="0" applyNumberFormat="1" applyFont="1" applyFill="1" applyBorder="1" applyAlignment="1" applyProtection="1">
      <alignment vertical="center" wrapText="1"/>
    </xf>
    <xf numFmtId="0" fontId="3" fillId="0" borderId="7" xfId="62" applyNumberFormat="1" applyFont="1" applyFill="1" applyBorder="1" applyAlignment="1" applyProtection="1">
      <alignment horizontal="left" vertical="center" wrapText="1"/>
    </xf>
    <xf numFmtId="4" fontId="1" fillId="0" borderId="3" xfId="0" applyNumberFormat="1" applyFont="1" applyFill="1" applyBorder="1" applyAlignment="1">
      <alignment horizontal="right" wrapText="1"/>
    </xf>
    <xf numFmtId="0" fontId="1" fillId="0" borderId="0" xfId="0" applyFont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1" fillId="2" borderId="0" xfId="6" applyFont="1" applyFill="1" applyAlignment="1">
      <alignment vertical="center"/>
    </xf>
    <xf numFmtId="0" fontId="3" fillId="0" borderId="0" xfId="6" applyFill="1" applyAlignment="1">
      <alignment vertical="center"/>
    </xf>
    <xf numFmtId="0" fontId="3" fillId="0" borderId="0" xfId="6" applyAlignment="1">
      <alignment horizontal="center" vertical="center" wrapText="1"/>
    </xf>
    <xf numFmtId="0" fontId="3" fillId="0" borderId="0" xfId="6">
      <alignment vertical="center"/>
    </xf>
    <xf numFmtId="0" fontId="6" fillId="0" borderId="0" xfId="6" applyNumberFormat="1" applyFont="1" applyFill="1" applyAlignment="1" applyProtection="1">
      <alignment horizontal="center" vertical="center" wrapText="1"/>
    </xf>
    <xf numFmtId="0" fontId="3" fillId="0" borderId="0" xfId="6" applyNumberFormat="1" applyFont="1" applyFill="1" applyAlignment="1" applyProtection="1">
      <alignment vertical="center"/>
    </xf>
    <xf numFmtId="0" fontId="1" fillId="2" borderId="3" xfId="6" applyFont="1" applyFill="1" applyBorder="1" applyAlignment="1">
      <alignment horizontal="centerContinuous" vertical="center"/>
    </xf>
    <xf numFmtId="0" fontId="1" fillId="2" borderId="3" xfId="6" applyNumberFormat="1" applyFont="1" applyFill="1" applyBorder="1" applyAlignment="1" applyProtection="1">
      <alignment horizontal="center" vertical="center" wrapText="1"/>
    </xf>
    <xf numFmtId="0" fontId="1" fillId="0" borderId="3" xfId="6" applyNumberFormat="1" applyFont="1" applyFill="1" applyBorder="1" applyAlignment="1" applyProtection="1">
      <alignment horizontal="center" vertical="center" wrapText="1"/>
    </xf>
    <xf numFmtId="0" fontId="1" fillId="2" borderId="3" xfId="6" applyNumberFormat="1" applyFont="1" applyFill="1" applyBorder="1" applyAlignment="1" applyProtection="1">
      <alignment horizontal="centerContinuous" vertical="center"/>
    </xf>
    <xf numFmtId="0" fontId="1" fillId="2" borderId="3" xfId="6" applyNumberFormat="1" applyFont="1" applyFill="1" applyBorder="1" applyAlignment="1" applyProtection="1">
      <alignment horizontal="center" vertical="center"/>
    </xf>
    <xf numFmtId="0" fontId="1" fillId="2" borderId="3" xfId="6" applyFont="1" applyFill="1" applyBorder="1" applyAlignment="1">
      <alignment horizontal="center" vertical="center" wrapText="1"/>
    </xf>
    <xf numFmtId="0" fontId="3" fillId="0" borderId="3" xfId="6" applyNumberFormat="1" applyFont="1" applyFill="1" applyBorder="1" applyAlignment="1" applyProtection="1">
      <alignment horizontal="left" vertical="center" wrapText="1"/>
    </xf>
    <xf numFmtId="0" fontId="1" fillId="0" borderId="3" xfId="6" applyFont="1" applyFill="1" applyBorder="1" applyAlignment="1">
      <alignment horizontal="center" vertical="center" wrapText="1"/>
    </xf>
    <xf numFmtId="0" fontId="3" fillId="0" borderId="0" xfId="6" applyNumberFormat="1" applyFont="1" applyFill="1" applyAlignment="1" applyProtection="1">
      <alignment horizontal="center" vertical="center" wrapText="1"/>
    </xf>
    <xf numFmtId="0" fontId="3" fillId="0" borderId="12" xfId="6" applyBorder="1" applyAlignment="1">
      <alignment horizontal="right" vertical="center"/>
    </xf>
    <xf numFmtId="0" fontId="3" fillId="0" borderId="12" xfId="6" applyFont="1" applyBorder="1" applyAlignment="1">
      <alignment horizontal="right" vertical="center"/>
    </xf>
    <xf numFmtId="0" fontId="1" fillId="2" borderId="0" xfId="6" applyFont="1" applyFill="1" applyAlignment="1">
      <alignment horizontal="center" vertical="center"/>
    </xf>
    <xf numFmtId="179" fontId="3" fillId="0" borderId="3" xfId="6" applyNumberFormat="1" applyFill="1" applyBorder="1" applyAlignment="1">
      <alignment horizontal="right" vertical="center" wrapText="1"/>
    </xf>
    <xf numFmtId="0" fontId="3" fillId="0" borderId="0" xfId="6" applyFill="1" applyAlignment="1">
      <alignment horizontal="center" vertical="center" wrapText="1"/>
    </xf>
    <xf numFmtId="0" fontId="3" fillId="0" borderId="0" xfId="13" applyFill="1">
      <alignment vertical="center"/>
    </xf>
    <xf numFmtId="0" fontId="3" fillId="0" borderId="0" xfId="13">
      <alignment vertical="center"/>
    </xf>
    <xf numFmtId="0" fontId="1" fillId="0" borderId="0" xfId="13" applyFont="1" applyAlignment="1">
      <alignment horizontal="center" vertical="center" wrapText="1"/>
    </xf>
    <xf numFmtId="0" fontId="2" fillId="0" borderId="0" xfId="13" applyNumberFormat="1" applyFont="1" applyFill="1" applyAlignment="1" applyProtection="1">
      <alignment horizontal="center" vertical="center"/>
    </xf>
    <xf numFmtId="49" fontId="1" fillId="2" borderId="0" xfId="13" applyNumberFormat="1" applyFont="1" applyFill="1" applyAlignment="1">
      <alignment vertical="center"/>
    </xf>
    <xf numFmtId="0" fontId="1" fillId="0" borderId="0" xfId="13" applyFont="1" applyFill="1" applyAlignment="1">
      <alignment horizontal="centerContinuous" vertical="center"/>
    </xf>
    <xf numFmtId="0" fontId="1" fillId="0" borderId="0" xfId="13" applyFont="1" applyAlignment="1">
      <alignment horizontal="centerContinuous" vertical="center"/>
    </xf>
    <xf numFmtId="0" fontId="1" fillId="2" borderId="3" xfId="13" applyNumberFormat="1" applyFont="1" applyFill="1" applyBorder="1" applyAlignment="1" applyProtection="1">
      <alignment horizontal="center" vertical="center" wrapText="1"/>
    </xf>
    <xf numFmtId="0" fontId="1" fillId="2" borderId="7" xfId="13" applyNumberFormat="1" applyFont="1" applyFill="1" applyBorder="1" applyAlignment="1" applyProtection="1">
      <alignment horizontal="center" vertical="center" wrapText="1"/>
    </xf>
    <xf numFmtId="0" fontId="1" fillId="2" borderId="1" xfId="13" applyNumberFormat="1" applyFont="1" applyFill="1" applyBorder="1" applyAlignment="1" applyProtection="1">
      <alignment horizontal="center" vertical="center" wrapText="1"/>
    </xf>
    <xf numFmtId="0" fontId="1" fillId="2" borderId="10" xfId="13" applyNumberFormat="1" applyFont="1" applyFill="1" applyBorder="1" applyAlignment="1" applyProtection="1">
      <alignment horizontal="center" vertical="center" wrapText="1"/>
    </xf>
    <xf numFmtId="0" fontId="1" fillId="2" borderId="12" xfId="13" applyFont="1" applyFill="1" applyBorder="1" applyAlignment="1">
      <alignment horizontal="center" vertical="center" wrapText="1"/>
    </xf>
    <xf numFmtId="0" fontId="1" fillId="2" borderId="6" xfId="13" applyFont="1" applyFill="1" applyBorder="1" applyAlignment="1">
      <alignment horizontal="center" vertical="center" wrapText="1"/>
    </xf>
    <xf numFmtId="0" fontId="1" fillId="2" borderId="4" xfId="13" applyFont="1" applyFill="1" applyBorder="1" applyAlignment="1">
      <alignment horizontal="center" vertical="center" wrapText="1"/>
    </xf>
    <xf numFmtId="49" fontId="1" fillId="0" borderId="1" xfId="13" applyNumberFormat="1" applyFont="1" applyFill="1" applyBorder="1" applyAlignment="1" applyProtection="1">
      <alignment horizontal="center" vertical="center" wrapText="1"/>
    </xf>
    <xf numFmtId="49" fontId="1" fillId="0" borderId="3" xfId="13" applyNumberFormat="1" applyFont="1" applyFill="1" applyBorder="1" applyAlignment="1" applyProtection="1">
      <alignment horizontal="center" vertical="center" wrapText="1"/>
    </xf>
    <xf numFmtId="49" fontId="1" fillId="0" borderId="7" xfId="13" applyNumberFormat="1" applyFont="1" applyFill="1" applyBorder="1" applyAlignment="1" applyProtection="1">
      <alignment horizontal="left" vertical="center" wrapText="1"/>
    </xf>
    <xf numFmtId="0" fontId="1" fillId="0" borderId="1" xfId="13" applyNumberFormat="1" applyFont="1" applyFill="1" applyBorder="1" applyAlignment="1" applyProtection="1">
      <alignment horizontal="left" vertical="center" wrapText="1"/>
    </xf>
    <xf numFmtId="176" fontId="1" fillId="0" borderId="3" xfId="13" applyNumberFormat="1" applyFont="1" applyFill="1" applyBorder="1" applyAlignment="1" applyProtection="1">
      <alignment horizontal="right" vertical="center" wrapText="1"/>
    </xf>
    <xf numFmtId="176" fontId="1" fillId="0" borderId="7" xfId="13" applyNumberFormat="1" applyFont="1" applyFill="1" applyBorder="1" applyAlignment="1" applyProtection="1">
      <alignment horizontal="right" vertical="center" wrapText="1"/>
    </xf>
    <xf numFmtId="176" fontId="1" fillId="0" borderId="1" xfId="13" applyNumberFormat="1" applyFont="1" applyFill="1" applyBorder="1" applyAlignment="1" applyProtection="1">
      <alignment horizontal="right" vertical="center" wrapText="1"/>
    </xf>
    <xf numFmtId="49" fontId="1" fillId="0" borderId="0" xfId="13" applyNumberFormat="1" applyFont="1" applyFill="1" applyAlignment="1">
      <alignment horizontal="center" vertical="center"/>
    </xf>
    <xf numFmtId="0" fontId="1" fillId="0" borderId="0" xfId="13" applyFont="1" applyFill="1" applyAlignment="1">
      <alignment horizontal="left" vertical="center"/>
    </xf>
    <xf numFmtId="177" fontId="1" fillId="0" borderId="0" xfId="13" applyNumberFormat="1" applyFont="1" applyFill="1" applyAlignment="1">
      <alignment horizontal="center" vertical="center"/>
    </xf>
    <xf numFmtId="49" fontId="1" fillId="2" borderId="0" xfId="13" applyNumberFormat="1" applyFont="1" applyFill="1" applyAlignment="1">
      <alignment horizontal="center" vertical="center"/>
    </xf>
    <xf numFmtId="177" fontId="1" fillId="2" borderId="0" xfId="13" applyNumberFormat="1" applyFont="1" applyFill="1" applyAlignment="1">
      <alignment horizontal="center" vertical="center"/>
    </xf>
    <xf numFmtId="0" fontId="1" fillId="2" borderId="0" xfId="13" applyFont="1" applyFill="1" applyAlignment="1">
      <alignment horizontal="left" vertical="center"/>
    </xf>
    <xf numFmtId="0" fontId="1" fillId="2" borderId="5" xfId="13" applyNumberFormat="1" applyFont="1" applyFill="1" applyBorder="1" applyAlignment="1" applyProtection="1">
      <alignment horizontal="center" vertical="center" wrapText="1"/>
    </xf>
    <xf numFmtId="0" fontId="1" fillId="2" borderId="12" xfId="13" applyNumberFormat="1" applyFont="1" applyFill="1" applyBorder="1" applyAlignment="1" applyProtection="1">
      <alignment horizontal="center" vertical="center" wrapText="1"/>
    </xf>
    <xf numFmtId="0" fontId="3" fillId="0" borderId="0" xfId="13" applyFont="1" applyAlignment="1">
      <alignment horizontal="right" vertical="center" wrapText="1"/>
    </xf>
    <xf numFmtId="177" fontId="1" fillId="2" borderId="0" xfId="13" applyNumberFormat="1" applyFont="1" applyFill="1" applyAlignment="1">
      <alignment vertical="center"/>
    </xf>
    <xf numFmtId="0" fontId="3" fillId="0" borderId="12" xfId="13" applyFont="1" applyBorder="1" applyAlignment="1">
      <alignment horizontal="left" vertical="center" wrapText="1"/>
    </xf>
    <xf numFmtId="0" fontId="1" fillId="0" borderId="12" xfId="13" applyNumberFormat="1" applyFont="1" applyFill="1" applyBorder="1" applyAlignment="1" applyProtection="1">
      <alignment horizontal="right" vertical="center"/>
    </xf>
    <xf numFmtId="0" fontId="1" fillId="2" borderId="0" xfId="13" applyFont="1" applyFill="1" applyAlignment="1">
      <alignment vertical="center"/>
    </xf>
    <xf numFmtId="0" fontId="1" fillId="2" borderId="2" xfId="13" applyNumberFormat="1" applyFont="1" applyFill="1" applyBorder="1" applyAlignment="1" applyProtection="1">
      <alignment horizontal="center" vertical="center" wrapText="1"/>
    </xf>
    <xf numFmtId="0" fontId="3" fillId="2" borderId="2" xfId="13" applyFont="1" applyFill="1" applyBorder="1" applyAlignment="1">
      <alignment horizontal="center" vertical="center" wrapText="1"/>
    </xf>
    <xf numFmtId="0" fontId="3" fillId="2" borderId="3" xfId="13" applyFont="1" applyFill="1" applyBorder="1" applyAlignment="1">
      <alignment horizontal="center" vertical="center" wrapText="1"/>
    </xf>
    <xf numFmtId="176" fontId="3" fillId="0" borderId="1" xfId="13" applyNumberFormat="1" applyFont="1" applyFill="1" applyBorder="1" applyAlignment="1" applyProtection="1">
      <alignment horizontal="right" vertical="center" wrapText="1"/>
    </xf>
    <xf numFmtId="176" fontId="3" fillId="0" borderId="3" xfId="13" applyNumberFormat="1" applyFont="1" applyFill="1" applyBorder="1" applyAlignment="1" applyProtection="1">
      <alignment horizontal="right" vertical="center" wrapText="1"/>
    </xf>
    <xf numFmtId="0" fontId="3" fillId="0" borderId="0" xfId="13" applyFont="1" applyFill="1" applyAlignment="1">
      <alignment horizontal="centerContinuous" vertical="center"/>
    </xf>
    <xf numFmtId="0" fontId="3" fillId="0" borderId="0" xfId="13" applyFont="1" applyAlignment="1">
      <alignment horizontal="centerContinuous" vertical="center"/>
    </xf>
    <xf numFmtId="4" fontId="1" fillId="0" borderId="3" xfId="0" applyNumberFormat="1" applyFont="1" applyFill="1" applyBorder="1" applyAlignment="1">
      <alignment wrapText="1"/>
    </xf>
    <xf numFmtId="0" fontId="3" fillId="0" borderId="0" xfId="47" applyFill="1">
      <alignment vertical="center"/>
    </xf>
    <xf numFmtId="0" fontId="3" fillId="0" borderId="0" xfId="47">
      <alignment vertical="center"/>
    </xf>
    <xf numFmtId="0" fontId="1" fillId="0" borderId="0" xfId="47" applyFont="1" applyAlignment="1">
      <alignment horizontal="center" vertical="center" wrapText="1"/>
    </xf>
    <xf numFmtId="0" fontId="2" fillId="0" borderId="0" xfId="47" applyNumberFormat="1" applyFont="1" applyFill="1" applyAlignment="1" applyProtection="1">
      <alignment horizontal="center" vertical="center"/>
    </xf>
    <xf numFmtId="49" fontId="1" fillId="2" borderId="0" xfId="47" applyNumberFormat="1" applyFont="1" applyFill="1" applyAlignment="1">
      <alignment vertical="center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2" borderId="4" xfId="47" applyFont="1" applyFill="1" applyBorder="1" applyAlignment="1">
      <alignment horizontal="centerContinuous" vertical="center"/>
    </xf>
    <xf numFmtId="0" fontId="1" fillId="2" borderId="14" xfId="47" applyFont="1" applyFill="1" applyBorder="1" applyAlignment="1">
      <alignment horizontal="centerContinuous" vertical="center"/>
    </xf>
    <xf numFmtId="0" fontId="1" fillId="2" borderId="1" xfId="47" applyNumberFormat="1" applyFont="1" applyFill="1" applyBorder="1" applyAlignment="1" applyProtection="1">
      <alignment horizontal="center" vertical="center" wrapText="1"/>
    </xf>
    <xf numFmtId="0" fontId="1" fillId="2" borderId="3" xfId="47" applyNumberFormat="1" applyFont="1" applyFill="1" applyBorder="1" applyAlignment="1" applyProtection="1">
      <alignment horizontal="center" vertical="center" wrapText="1"/>
    </xf>
    <xf numFmtId="0" fontId="1" fillId="2" borderId="13" xfId="47" applyFont="1" applyFill="1" applyBorder="1" applyAlignment="1">
      <alignment horizontal="centerContinuous" vertical="center"/>
    </xf>
    <xf numFmtId="0" fontId="1" fillId="2" borderId="1" xfId="47" applyNumberFormat="1" applyFont="1" applyFill="1" applyBorder="1" applyAlignment="1" applyProtection="1">
      <alignment horizontal="center" vertical="center"/>
    </xf>
    <xf numFmtId="0" fontId="1" fillId="2" borderId="12" xfId="47" applyFont="1" applyFill="1" applyBorder="1" applyAlignment="1">
      <alignment horizontal="center" vertical="center" wrapText="1"/>
    </xf>
    <xf numFmtId="0" fontId="1" fillId="2" borderId="6" xfId="47" applyFont="1" applyFill="1" applyBorder="1" applyAlignment="1">
      <alignment horizontal="center" vertical="center" wrapText="1"/>
    </xf>
    <xf numFmtId="0" fontId="1" fillId="2" borderId="4" xfId="47" applyFont="1" applyFill="1" applyBorder="1" applyAlignment="1">
      <alignment horizontal="center" vertical="center" wrapText="1"/>
    </xf>
    <xf numFmtId="49" fontId="1" fillId="0" borderId="1" xfId="47" applyNumberFormat="1" applyFont="1" applyFill="1" applyBorder="1" applyAlignment="1" applyProtection="1">
      <alignment horizontal="center" vertical="center" wrapText="1"/>
    </xf>
    <xf numFmtId="49" fontId="1" fillId="0" borderId="3" xfId="47" applyNumberFormat="1" applyFont="1" applyFill="1" applyBorder="1" applyAlignment="1" applyProtection="1">
      <alignment horizontal="center" vertical="center" wrapText="1"/>
    </xf>
    <xf numFmtId="49" fontId="1" fillId="0" borderId="7" xfId="47" applyNumberFormat="1" applyFont="1" applyFill="1" applyBorder="1" applyAlignment="1" applyProtection="1">
      <alignment horizontal="left" vertical="center" wrapText="1"/>
    </xf>
    <xf numFmtId="0" fontId="1" fillId="0" borderId="3" xfId="47" applyNumberFormat="1" applyFont="1" applyFill="1" applyBorder="1" applyAlignment="1" applyProtection="1">
      <alignment horizontal="left" vertical="center" wrapText="1"/>
    </xf>
    <xf numFmtId="176" fontId="1" fillId="0" borderId="7" xfId="47" applyNumberFormat="1" applyFont="1" applyFill="1" applyBorder="1" applyAlignment="1" applyProtection="1">
      <alignment horizontal="right" vertical="center" wrapText="1"/>
    </xf>
    <xf numFmtId="176" fontId="1" fillId="0" borderId="1" xfId="47" applyNumberFormat="1" applyFont="1" applyFill="1" applyBorder="1" applyAlignment="1" applyProtection="1">
      <alignment horizontal="right" vertical="center" wrapText="1"/>
    </xf>
    <xf numFmtId="49" fontId="1" fillId="0" borderId="0" xfId="47" applyNumberFormat="1" applyFont="1" applyFill="1" applyAlignment="1">
      <alignment horizontal="center" vertical="center"/>
    </xf>
    <xf numFmtId="0" fontId="1" fillId="0" borderId="0" xfId="47" applyFont="1" applyFill="1" applyAlignment="1">
      <alignment horizontal="left" vertical="center"/>
    </xf>
    <xf numFmtId="177" fontId="1" fillId="0" borderId="0" xfId="47" applyNumberFormat="1" applyFont="1" applyFill="1" applyAlignment="1">
      <alignment horizontal="center" vertical="center"/>
    </xf>
    <xf numFmtId="177" fontId="1" fillId="2" borderId="0" xfId="47" applyNumberFormat="1" applyFont="1" applyFill="1" applyAlignment="1">
      <alignment horizontal="center" vertical="center"/>
    </xf>
    <xf numFmtId="49" fontId="1" fillId="2" borderId="0" xfId="47" applyNumberFormat="1" applyFont="1" applyFill="1" applyAlignment="1">
      <alignment horizontal="center" vertical="center"/>
    </xf>
    <xf numFmtId="0" fontId="1" fillId="2" borderId="0" xfId="47" applyFont="1" applyFill="1" applyAlignment="1">
      <alignment horizontal="left" vertical="center"/>
    </xf>
    <xf numFmtId="0" fontId="1" fillId="2" borderId="7" xfId="47" applyNumberFormat="1" applyFont="1" applyFill="1" applyBorder="1" applyAlignment="1" applyProtection="1">
      <alignment horizontal="center" vertical="center"/>
    </xf>
    <xf numFmtId="0" fontId="1" fillId="2" borderId="12" xfId="47" applyNumberFormat="1" applyFont="1" applyFill="1" applyBorder="1" applyAlignment="1" applyProtection="1">
      <alignment horizontal="center" vertical="center" wrapText="1"/>
    </xf>
    <xf numFmtId="0" fontId="1" fillId="2" borderId="7" xfId="47" applyNumberFormat="1" applyFont="1" applyFill="1" applyBorder="1" applyAlignment="1" applyProtection="1">
      <alignment horizontal="center" vertical="center" wrapText="1"/>
    </xf>
    <xf numFmtId="176" fontId="1" fillId="0" borderId="3" xfId="47" applyNumberFormat="1" applyFont="1" applyFill="1" applyBorder="1" applyAlignment="1" applyProtection="1">
      <alignment horizontal="right" vertical="center" wrapText="1"/>
    </xf>
    <xf numFmtId="0" fontId="3" fillId="0" borderId="0" xfId="47" applyFont="1" applyAlignment="1">
      <alignment horizontal="right" vertical="center" wrapText="1"/>
    </xf>
    <xf numFmtId="177" fontId="1" fillId="2" borderId="0" xfId="47" applyNumberFormat="1" applyFont="1" applyFill="1" applyAlignment="1">
      <alignment vertical="center"/>
    </xf>
    <xf numFmtId="0" fontId="3" fillId="0" borderId="12" xfId="47" applyFont="1" applyBorder="1" applyAlignment="1">
      <alignment horizontal="left" vertical="center" wrapText="1"/>
    </xf>
    <xf numFmtId="0" fontId="1" fillId="0" borderId="12" xfId="47" applyNumberFormat="1" applyFont="1" applyFill="1" applyBorder="1" applyAlignment="1" applyProtection="1">
      <alignment horizontal="right" vertical="center"/>
    </xf>
    <xf numFmtId="0" fontId="1" fillId="2" borderId="0" xfId="47" applyFont="1" applyFill="1" applyAlignment="1">
      <alignment vertical="center"/>
    </xf>
    <xf numFmtId="0" fontId="1" fillId="2" borderId="2" xfId="47" applyNumberFormat="1" applyFont="1" applyFill="1" applyBorder="1" applyAlignment="1" applyProtection="1">
      <alignment horizontal="center" vertical="center"/>
    </xf>
    <xf numFmtId="0" fontId="3" fillId="2" borderId="13" xfId="47" applyFont="1" applyFill="1" applyBorder="1" applyAlignment="1">
      <alignment horizontal="center" vertical="center" wrapText="1"/>
    </xf>
    <xf numFmtId="0" fontId="3" fillId="2" borderId="3" xfId="47" applyFont="1" applyFill="1" applyBorder="1" applyAlignment="1">
      <alignment horizontal="center" vertical="center" wrapText="1"/>
    </xf>
    <xf numFmtId="0" fontId="3" fillId="2" borderId="8" xfId="47" applyFont="1" applyFill="1" applyBorder="1" applyAlignment="1" applyProtection="1">
      <alignment horizontal="center" vertical="center" wrapText="1"/>
      <protection locked="0"/>
    </xf>
    <xf numFmtId="0" fontId="3" fillId="2" borderId="11" xfId="47" applyFont="1" applyFill="1" applyBorder="1" applyAlignment="1">
      <alignment horizontal="center" vertical="center" wrapText="1"/>
    </xf>
    <xf numFmtId="176" fontId="3" fillId="0" borderId="1" xfId="47" applyNumberFormat="1" applyFont="1" applyFill="1" applyBorder="1" applyAlignment="1" applyProtection="1">
      <alignment horizontal="right" vertical="center" wrapText="1"/>
    </xf>
    <xf numFmtId="176" fontId="3" fillId="0" borderId="3" xfId="47" applyNumberFormat="1" applyFont="1" applyFill="1" applyBorder="1" applyAlignment="1" applyProtection="1">
      <alignment horizontal="right" vertical="center" wrapText="1"/>
    </xf>
    <xf numFmtId="0" fontId="3" fillId="0" borderId="0" xfId="47" applyFont="1" applyFill="1" applyAlignment="1">
      <alignment horizontal="centerContinuous" vertical="center"/>
    </xf>
    <xf numFmtId="0" fontId="3" fillId="0" borderId="0" xfId="47" applyFont="1" applyAlignment="1">
      <alignment horizontal="centerContinuous" vertical="center"/>
    </xf>
    <xf numFmtId="0" fontId="3" fillId="0" borderId="0" xfId="61" applyFill="1">
      <alignment vertical="center"/>
    </xf>
    <xf numFmtId="0" fontId="3" fillId="0" borderId="0" xfId="61">
      <alignment vertical="center"/>
    </xf>
    <xf numFmtId="0" fontId="1" fillId="0" borderId="0" xfId="61" applyFont="1" applyAlignment="1">
      <alignment horizontal="right" vertical="center" wrapText="1"/>
    </xf>
    <xf numFmtId="0" fontId="2" fillId="0" borderId="0" xfId="61" applyNumberFormat="1" applyFont="1" applyFill="1" applyAlignment="1" applyProtection="1">
      <alignment horizontal="center" vertical="center" wrapText="1"/>
    </xf>
    <xf numFmtId="0" fontId="1" fillId="0" borderId="12" xfId="61" applyFont="1" applyBorder="1" applyAlignment="1">
      <alignment horizontal="left" vertical="center" wrapText="1"/>
    </xf>
    <xf numFmtId="0" fontId="1" fillId="0" borderId="0" xfId="61" applyFont="1" applyAlignment="1">
      <alignment horizontal="left" vertical="center" wrapText="1"/>
    </xf>
    <xf numFmtId="0" fontId="1" fillId="2" borderId="3" xfId="61" applyFont="1" applyFill="1" applyBorder="1" applyAlignment="1">
      <alignment horizontal="center" vertical="center" wrapText="1"/>
    </xf>
    <xf numFmtId="49" fontId="1" fillId="2" borderId="3" xfId="61" applyNumberFormat="1" applyFont="1" applyFill="1" applyBorder="1" applyAlignment="1" applyProtection="1">
      <alignment horizontal="center" vertical="center" wrapText="1"/>
    </xf>
    <xf numFmtId="0" fontId="1" fillId="2" borderId="1" xfId="61" applyFont="1" applyFill="1" applyBorder="1" applyAlignment="1">
      <alignment horizontal="center" vertical="center" wrapText="1"/>
    </xf>
    <xf numFmtId="0" fontId="1" fillId="2" borderId="3" xfId="61" applyNumberFormat="1" applyFont="1" applyFill="1" applyBorder="1" applyAlignment="1" applyProtection="1">
      <alignment horizontal="center" vertical="center" wrapText="1"/>
    </xf>
    <xf numFmtId="0" fontId="1" fillId="2" borderId="2" xfId="61" applyFont="1" applyFill="1" applyBorder="1" applyAlignment="1">
      <alignment horizontal="center" vertical="center" wrapText="1"/>
    </xf>
    <xf numFmtId="0" fontId="1" fillId="2" borderId="5" xfId="61" applyFont="1" applyFill="1" applyBorder="1" applyAlignment="1">
      <alignment horizontal="center" vertical="center" wrapText="1"/>
    </xf>
    <xf numFmtId="0" fontId="1" fillId="2" borderId="4" xfId="61" applyFont="1" applyFill="1" applyBorder="1" applyAlignment="1">
      <alignment horizontal="center" vertical="center" wrapText="1"/>
    </xf>
    <xf numFmtId="0" fontId="1" fillId="0" borderId="1" xfId="61" applyNumberFormat="1" applyFont="1" applyFill="1" applyBorder="1" applyAlignment="1" applyProtection="1">
      <alignment horizontal="left" vertical="center" wrapText="1"/>
    </xf>
    <xf numFmtId="0" fontId="1" fillId="0" borderId="1" xfId="61" applyNumberFormat="1" applyFont="1" applyFill="1" applyBorder="1" applyAlignment="1" applyProtection="1">
      <alignment horizontal="left" vertical="center"/>
    </xf>
    <xf numFmtId="49" fontId="1" fillId="0" borderId="3" xfId="61" applyNumberFormat="1" applyFont="1" applyFill="1" applyBorder="1" applyAlignment="1" applyProtection="1">
      <alignment horizontal="left" vertical="center"/>
    </xf>
    <xf numFmtId="176" fontId="1" fillId="0" borderId="7" xfId="61" applyNumberFormat="1" applyFont="1" applyFill="1" applyBorder="1" applyAlignment="1" applyProtection="1">
      <alignment horizontal="right" vertical="center" wrapText="1"/>
    </xf>
    <xf numFmtId="176" fontId="1" fillId="0" borderId="3" xfId="61" applyNumberFormat="1" applyFont="1" applyFill="1" applyBorder="1" applyAlignment="1" applyProtection="1">
      <alignment horizontal="right" vertical="center" wrapText="1"/>
    </xf>
    <xf numFmtId="176" fontId="1" fillId="0" borderId="1" xfId="61" applyNumberFormat="1" applyFont="1" applyFill="1" applyBorder="1" applyAlignment="1" applyProtection="1">
      <alignment horizontal="right" vertical="center" wrapText="1"/>
    </xf>
    <xf numFmtId="0" fontId="1" fillId="0" borderId="0" xfId="61" applyFont="1" applyAlignment="1">
      <alignment horizontal="centerContinuous" vertical="center"/>
    </xf>
    <xf numFmtId="0" fontId="1" fillId="0" borderId="0" xfId="61" applyFont="1" applyFill="1" applyAlignment="1">
      <alignment horizontal="centerContinuous" vertical="center"/>
    </xf>
    <xf numFmtId="0" fontId="1" fillId="0" borderId="0" xfId="61" applyNumberFormat="1" applyFont="1" applyFill="1" applyAlignment="1" applyProtection="1">
      <alignment vertical="center" wrapText="1"/>
    </xf>
    <xf numFmtId="0" fontId="1" fillId="0" borderId="0" xfId="61" applyNumberFormat="1" applyFont="1" applyFill="1" applyAlignment="1" applyProtection="1">
      <alignment horizontal="right" vertical="center"/>
    </xf>
    <xf numFmtId="0" fontId="1" fillId="0" borderId="12" xfId="61" applyNumberFormat="1" applyFont="1" applyFill="1" applyBorder="1" applyAlignment="1" applyProtection="1">
      <alignment wrapText="1"/>
    </xf>
    <xf numFmtId="0" fontId="1" fillId="0" borderId="12" xfId="61" applyNumberFormat="1" applyFont="1" applyFill="1" applyBorder="1" applyAlignment="1" applyProtection="1">
      <alignment horizontal="right" vertical="center" wrapText="1"/>
    </xf>
    <xf numFmtId="0" fontId="1" fillId="2" borderId="10" xfId="61" applyFont="1" applyFill="1" applyBorder="1" applyAlignment="1">
      <alignment horizontal="center" vertical="center" wrapText="1"/>
    </xf>
    <xf numFmtId="0" fontId="1" fillId="2" borderId="1" xfId="61" applyNumberFormat="1" applyFont="1" applyFill="1" applyBorder="1" applyAlignment="1" applyProtection="1">
      <alignment horizontal="center" vertical="center" wrapText="1"/>
    </xf>
    <xf numFmtId="0" fontId="1" fillId="2" borderId="3" xfId="61" applyNumberFormat="1" applyFont="1" applyFill="1" applyBorder="1" applyAlignment="1" applyProtection="1">
      <alignment horizontal="center" vertical="center"/>
    </xf>
    <xf numFmtId="0" fontId="3" fillId="2" borderId="4" xfId="61" applyFill="1" applyBorder="1" applyAlignment="1">
      <alignment horizontal="center" vertical="center"/>
    </xf>
    <xf numFmtId="0" fontId="1" fillId="2" borderId="3" xfId="61" applyFont="1" applyFill="1" applyBorder="1" applyAlignment="1">
      <alignment horizontal="center" vertical="center"/>
    </xf>
    <xf numFmtId="176" fontId="3" fillId="0" borderId="7" xfId="61" applyNumberFormat="1" applyFont="1" applyFill="1" applyBorder="1" applyAlignment="1" applyProtection="1">
      <alignment horizontal="right" vertical="center" wrapText="1"/>
    </xf>
    <xf numFmtId="0" fontId="1" fillId="0" borderId="3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3" fillId="0" borderId="0" xfId="40" applyFill="1">
      <alignment vertical="center"/>
    </xf>
    <xf numFmtId="0" fontId="1" fillId="0" borderId="0" xfId="40" applyFont="1" applyAlignment="1">
      <alignment horizontal="center" vertical="center"/>
    </xf>
    <xf numFmtId="0" fontId="1" fillId="0" borderId="0" xfId="40" applyFont="1" applyAlignment="1">
      <alignment horizontal="centerContinuous" vertical="center"/>
    </xf>
    <xf numFmtId="0" fontId="3" fillId="0" borderId="0" xfId="40">
      <alignment vertical="center"/>
    </xf>
    <xf numFmtId="0" fontId="2" fillId="0" borderId="0" xfId="40" applyNumberFormat="1" applyFont="1" applyFill="1" applyAlignment="1" applyProtection="1">
      <alignment horizontal="center" vertical="center"/>
    </xf>
    <xf numFmtId="0" fontId="1" fillId="0" borderId="0" xfId="40" applyFont="1" applyFill="1" applyAlignment="1">
      <alignment horizontal="center" vertical="center"/>
    </xf>
    <xf numFmtId="0" fontId="1" fillId="2" borderId="3" xfId="40" applyFont="1" applyFill="1" applyBorder="1" applyAlignment="1">
      <alignment horizontal="center" vertical="center" wrapText="1"/>
    </xf>
    <xf numFmtId="0" fontId="1" fillId="2" borderId="3" xfId="40" applyNumberFormat="1" applyFont="1" applyFill="1" applyBorder="1" applyAlignment="1" applyProtection="1">
      <alignment horizontal="center" vertical="center" wrapText="1"/>
    </xf>
    <xf numFmtId="0" fontId="1" fillId="2" borderId="3" xfId="40" applyNumberFormat="1" applyFont="1" applyFill="1" applyBorder="1" applyAlignment="1" applyProtection="1">
      <alignment horizontal="center" vertical="center"/>
    </xf>
    <xf numFmtId="0" fontId="1" fillId="2" borderId="4" xfId="40" applyFont="1" applyFill="1" applyBorder="1" applyAlignment="1">
      <alignment horizontal="center" vertical="center" wrapText="1"/>
    </xf>
    <xf numFmtId="49" fontId="1" fillId="0" borderId="1" xfId="40" applyNumberFormat="1" applyFont="1" applyFill="1" applyBorder="1" applyAlignment="1" applyProtection="1">
      <alignment horizontal="center" vertical="center" wrapText="1"/>
    </xf>
    <xf numFmtId="49" fontId="1" fillId="0" borderId="3" xfId="40" applyNumberFormat="1" applyFont="1" applyFill="1" applyBorder="1" applyAlignment="1" applyProtection="1">
      <alignment horizontal="center" vertical="center" wrapText="1"/>
    </xf>
    <xf numFmtId="49" fontId="1" fillId="0" borderId="7" xfId="40" applyNumberFormat="1" applyFont="1" applyFill="1" applyBorder="1" applyAlignment="1" applyProtection="1">
      <alignment horizontal="left" vertical="center" wrapText="1"/>
    </xf>
    <xf numFmtId="0" fontId="1" fillId="0" borderId="1" xfId="40" applyNumberFormat="1" applyFont="1" applyFill="1" applyBorder="1" applyAlignment="1" applyProtection="1">
      <alignment horizontal="left" vertical="center" wrapText="1"/>
    </xf>
    <xf numFmtId="176" fontId="3" fillId="0" borderId="3" xfId="40" applyNumberFormat="1" applyFill="1" applyBorder="1" applyAlignment="1">
      <alignment horizontal="right" vertical="center" wrapText="1"/>
    </xf>
    <xf numFmtId="0" fontId="1" fillId="0" borderId="12" xfId="40" applyNumberFormat="1" applyFont="1" applyFill="1" applyBorder="1" applyAlignment="1" applyProtection="1">
      <alignment horizontal="right" vertical="center"/>
    </xf>
    <xf numFmtId="181" fontId="1" fillId="0" borderId="0" xfId="40" applyNumberFormat="1" applyFont="1" applyFill="1" applyAlignment="1" applyProtection="1">
      <alignment horizontal="center" vertical="center"/>
    </xf>
    <xf numFmtId="0" fontId="1" fillId="0" borderId="0" xfId="4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82" fontId="1" fillId="0" borderId="3" xfId="0" applyNumberFormat="1" applyFont="1" applyFill="1" applyBorder="1" applyAlignment="1">
      <alignment horizontal="center" vertical="center" wrapText="1"/>
    </xf>
    <xf numFmtId="182" fontId="1" fillId="0" borderId="3" xfId="0" applyNumberFormat="1" applyFont="1" applyFill="1" applyBorder="1" applyAlignment="1">
      <alignment horizontal="right" vertical="center" wrapText="1"/>
    </xf>
    <xf numFmtId="0" fontId="1" fillId="0" borderId="3" xfId="58" applyNumberFormat="1" applyFont="1" applyFill="1" applyBorder="1" applyAlignment="1" applyProtection="1">
      <alignment horizontal="left" vertical="center" wrapText="1"/>
    </xf>
    <xf numFmtId="0" fontId="1" fillId="0" borderId="0" xfId="56" applyFont="1" applyFill="1" applyAlignment="1">
      <alignment horizontal="centerContinuous" vertical="center"/>
    </xf>
    <xf numFmtId="0" fontId="1" fillId="0" borderId="0" xfId="56" applyFont="1" applyAlignment="1">
      <alignment horizontal="centerContinuous" vertical="center"/>
    </xf>
    <xf numFmtId="0" fontId="1" fillId="0" borderId="0" xfId="56" applyFont="1" applyAlignment="1">
      <alignment horizontal="right" vertical="center" wrapText="1"/>
    </xf>
    <xf numFmtId="0" fontId="2" fillId="0" borderId="0" xfId="56" applyNumberFormat="1" applyFont="1" applyFill="1" applyAlignment="1" applyProtection="1">
      <alignment horizontal="center" vertical="center"/>
    </xf>
    <xf numFmtId="0" fontId="1" fillId="0" borderId="12" xfId="56" applyFont="1" applyBorder="1" applyAlignment="1">
      <alignment horizontal="centerContinuous" vertical="center" wrapText="1"/>
    </xf>
    <xf numFmtId="0" fontId="1" fillId="0" borderId="0" xfId="56" applyFont="1" applyAlignment="1">
      <alignment horizontal="left" vertical="center" wrapText="1"/>
    </xf>
    <xf numFmtId="0" fontId="1" fillId="2" borderId="3" xfId="58" applyFont="1" applyFill="1" applyBorder="1" applyAlignment="1">
      <alignment horizontal="center" vertical="center" wrapText="1"/>
    </xf>
    <xf numFmtId="0" fontId="1" fillId="2" borderId="3" xfId="58" applyNumberFormat="1" applyFont="1" applyFill="1" applyBorder="1" applyAlignment="1" applyProtection="1">
      <alignment horizontal="center" vertical="center" wrapText="1"/>
    </xf>
    <xf numFmtId="49" fontId="1" fillId="0" borderId="3" xfId="58" applyNumberFormat="1" applyFont="1" applyFill="1" applyBorder="1" applyAlignment="1" applyProtection="1">
      <alignment horizontal="left" vertical="center" wrapText="1"/>
    </xf>
    <xf numFmtId="182" fontId="1" fillId="0" borderId="3" xfId="58" applyNumberFormat="1" applyFont="1" applyFill="1" applyBorder="1" applyAlignment="1" applyProtection="1">
      <alignment horizontal="right" vertical="center" wrapText="1"/>
    </xf>
    <xf numFmtId="182" fontId="5" fillId="0" borderId="3" xfId="58" applyNumberFormat="1" applyFont="1" applyFill="1" applyBorder="1" applyAlignment="1" applyProtection="1">
      <alignment horizontal="right" vertical="center" wrapText="1"/>
    </xf>
    <xf numFmtId="0" fontId="1" fillId="0" borderId="0" xfId="56" applyNumberFormat="1" applyFont="1" applyFill="1" applyAlignment="1" applyProtection="1">
      <alignment horizontal="right" vertical="center" wrapText="1"/>
    </xf>
    <xf numFmtId="0" fontId="1" fillId="0" borderId="12" xfId="56" applyNumberFormat="1" applyFont="1" applyFill="1" applyBorder="1" applyAlignment="1" applyProtection="1">
      <alignment horizontal="right" vertical="center" wrapText="1"/>
    </xf>
    <xf numFmtId="0" fontId="1" fillId="0" borderId="3" xfId="58" applyFont="1" applyBorder="1" applyAlignment="1">
      <alignment horizontal="center" vertical="center" wrapText="1"/>
    </xf>
    <xf numFmtId="182" fontId="3" fillId="0" borderId="3" xfId="58" applyNumberFormat="1" applyFill="1" applyBorder="1" applyAlignment="1" applyProtection="1">
      <alignment horizontal="right" vertical="center" wrapText="1"/>
    </xf>
    <xf numFmtId="182" fontId="3" fillId="0" borderId="3" xfId="58" applyNumberFormat="1" applyFont="1" applyFill="1" applyBorder="1" applyAlignment="1" applyProtection="1">
      <alignment horizontal="right" vertical="center" wrapText="1"/>
    </xf>
    <xf numFmtId="0" fontId="2" fillId="0" borderId="0" xfId="0" applyFont="1" applyAlignment="1">
      <alignment horizontal="center"/>
    </xf>
    <xf numFmtId="49" fontId="3" fillId="0" borderId="1" xfId="62" applyNumberFormat="1" applyFont="1" applyFill="1" applyBorder="1" applyAlignment="1" applyProtection="1">
      <alignment horizontal="left" vertical="center" wrapText="1"/>
    </xf>
    <xf numFmtId="49" fontId="1" fillId="0" borderId="3" xfId="64" applyNumberFormat="1" applyFont="1" applyFill="1" applyBorder="1" applyAlignment="1" applyProtection="1">
      <alignment horizontal="left" vertical="center" wrapText="1"/>
    </xf>
    <xf numFmtId="179" fontId="3" fillId="0" borderId="0" xfId="25" applyNumberFormat="1" applyFill="1" applyAlignment="1">
      <alignment horizontal="right" vertical="center"/>
    </xf>
    <xf numFmtId="0" fontId="1" fillId="0" borderId="0" xfId="25" applyFont="1" applyAlignment="1">
      <alignment horizontal="centerContinuous" vertical="center"/>
    </xf>
    <xf numFmtId="0" fontId="3" fillId="0" borderId="0" xfId="25">
      <alignment vertical="center"/>
    </xf>
    <xf numFmtId="0" fontId="1" fillId="0" borderId="0" xfId="25" applyFont="1" applyAlignment="1">
      <alignment horizontal="right" vertical="center" wrapText="1"/>
    </xf>
    <xf numFmtId="0" fontId="2" fillId="0" borderId="0" xfId="25" applyNumberFormat="1" applyFont="1" applyFill="1" applyAlignment="1" applyProtection="1">
      <alignment horizontal="center" vertical="center" wrapText="1"/>
    </xf>
    <xf numFmtId="0" fontId="1" fillId="0" borderId="12" xfId="25" applyFont="1" applyBorder="1" applyAlignment="1">
      <alignment horizontal="centerContinuous" vertical="center" wrapText="1"/>
    </xf>
    <xf numFmtId="0" fontId="1" fillId="0" borderId="0" xfId="25" applyFont="1" applyAlignment="1">
      <alignment horizontal="left" vertical="center" wrapText="1"/>
    </xf>
    <xf numFmtId="0" fontId="1" fillId="2" borderId="3" xfId="25" applyFont="1" applyFill="1" applyBorder="1" applyAlignment="1">
      <alignment horizontal="center" vertical="center" wrapText="1"/>
    </xf>
    <xf numFmtId="0" fontId="1" fillId="2" borderId="3" xfId="25" applyNumberFormat="1" applyFont="1" applyFill="1" applyBorder="1" applyAlignment="1" applyProtection="1">
      <alignment horizontal="center" vertical="center" wrapText="1"/>
    </xf>
    <xf numFmtId="0" fontId="1" fillId="2" borderId="1" xfId="25" applyNumberFormat="1" applyFont="1" applyFill="1" applyBorder="1" applyAlignment="1" applyProtection="1">
      <alignment horizontal="center" vertical="center"/>
    </xf>
    <xf numFmtId="0" fontId="1" fillId="2" borderId="7" xfId="25" applyNumberFormat="1" applyFont="1" applyFill="1" applyBorder="1" applyAlignment="1" applyProtection="1">
      <alignment horizontal="center" vertical="center"/>
    </xf>
    <xf numFmtId="4" fontId="1" fillId="0" borderId="3" xfId="0" applyNumberFormat="1" applyFont="1" applyFill="1" applyBorder="1" applyAlignment="1">
      <alignment vertical="center"/>
    </xf>
    <xf numFmtId="179" fontId="1" fillId="0" borderId="3" xfId="25" applyNumberFormat="1" applyFont="1" applyFill="1" applyBorder="1" applyAlignment="1" applyProtection="1">
      <alignment horizontal="right" vertical="center" wrapText="1"/>
    </xf>
    <xf numFmtId="0" fontId="1" fillId="2" borderId="2" xfId="25" applyNumberFormat="1" applyFont="1" applyFill="1" applyBorder="1" applyAlignment="1" applyProtection="1">
      <alignment horizontal="center" vertical="center"/>
    </xf>
    <xf numFmtId="0" fontId="1" fillId="2" borderId="3" xfId="25" applyNumberFormat="1" applyFont="1" applyFill="1" applyBorder="1" applyAlignment="1" applyProtection="1">
      <alignment horizontal="center" vertical="center"/>
    </xf>
    <xf numFmtId="0" fontId="3" fillId="2" borderId="3" xfId="67" applyFont="1" applyFill="1" applyBorder="1" applyAlignment="1">
      <alignment horizontal="center" vertical="center" wrapText="1"/>
    </xf>
    <xf numFmtId="0" fontId="1" fillId="2" borderId="3" xfId="64" applyNumberFormat="1" applyFont="1" applyFill="1" applyBorder="1" applyAlignment="1" applyProtection="1">
      <alignment horizontal="center" vertical="center" wrapText="1"/>
    </xf>
    <xf numFmtId="179" fontId="3" fillId="0" borderId="3" xfId="25" applyNumberFormat="1" applyFont="1" applyFill="1" applyBorder="1" applyAlignment="1" applyProtection="1">
      <alignment horizontal="right" vertical="center" wrapText="1"/>
    </xf>
    <xf numFmtId="0" fontId="1" fillId="0" borderId="3" xfId="25" applyFont="1" applyFill="1" applyBorder="1" applyAlignment="1">
      <alignment horizontal="centerContinuous" vertical="center"/>
    </xf>
    <xf numFmtId="0" fontId="0" fillId="0" borderId="3" xfId="0" applyBorder="1"/>
    <xf numFmtId="0" fontId="1" fillId="0" borderId="0" xfId="25" applyNumberFormat="1" applyFont="1" applyFill="1" applyAlignment="1" applyProtection="1">
      <alignment horizontal="right" vertical="center" wrapText="1"/>
    </xf>
    <xf numFmtId="0" fontId="1" fillId="0" borderId="0" xfId="25" applyNumberFormat="1" applyFont="1" applyFill="1" applyAlignment="1" applyProtection="1">
      <alignment vertical="center" wrapText="1"/>
    </xf>
    <xf numFmtId="0" fontId="1" fillId="0" borderId="12" xfId="25" applyNumberFormat="1" applyFont="1" applyFill="1" applyBorder="1" applyAlignment="1" applyProtection="1">
      <alignment horizontal="right" vertical="center" wrapText="1"/>
    </xf>
    <xf numFmtId="0" fontId="1" fillId="0" borderId="0" xfId="25" applyNumberFormat="1" applyFont="1" applyFill="1" applyAlignment="1" applyProtection="1">
      <alignment horizontal="center" wrapText="1"/>
    </xf>
    <xf numFmtId="0" fontId="3" fillId="2" borderId="4" xfId="67" applyFont="1" applyFill="1" applyBorder="1" applyAlignment="1">
      <alignment horizontal="center" vertical="center" wrapText="1"/>
    </xf>
    <xf numFmtId="0" fontId="1" fillId="0" borderId="4" xfId="64" applyFont="1" applyBorder="1" applyAlignment="1">
      <alignment horizontal="center" vertical="center"/>
    </xf>
    <xf numFmtId="0" fontId="3" fillId="2" borderId="6" xfId="67" applyFont="1" applyFill="1" applyBorder="1" applyAlignment="1">
      <alignment horizontal="center" vertical="center" wrapText="1"/>
    </xf>
    <xf numFmtId="0" fontId="1" fillId="0" borderId="5" xfId="64" applyFont="1" applyBorder="1" applyAlignment="1">
      <alignment horizontal="center" vertical="center"/>
    </xf>
    <xf numFmtId="0" fontId="3" fillId="2" borderId="5" xfId="67" applyFont="1" applyFill="1" applyBorder="1" applyAlignment="1">
      <alignment horizontal="center" vertical="center" wrapText="1"/>
    </xf>
    <xf numFmtId="179" fontId="1" fillId="0" borderId="0" xfId="25" applyNumberFormat="1" applyFont="1" applyFill="1" applyAlignment="1">
      <alignment horizontal="right" vertical="center"/>
    </xf>
    <xf numFmtId="0" fontId="1" fillId="0" borderId="0" xfId="25" applyFont="1" applyFill="1" applyAlignment="1">
      <alignment horizontal="centerContinuous" vertical="center"/>
    </xf>
    <xf numFmtId="0" fontId="1" fillId="2" borderId="0" xfId="59" applyFont="1" applyFill="1" applyAlignment="1">
      <alignment vertical="center"/>
    </xf>
    <xf numFmtId="0" fontId="3" fillId="0" borderId="0" xfId="59" applyFill="1" applyAlignment="1">
      <alignment vertical="center"/>
    </xf>
    <xf numFmtId="183" fontId="1" fillId="2" borderId="0" xfId="59" applyNumberFormat="1" applyFont="1" applyFill="1" applyAlignment="1">
      <alignment horizontal="center" vertical="center"/>
    </xf>
    <xf numFmtId="184" fontId="1" fillId="2" borderId="0" xfId="59" applyNumberFormat="1" applyFont="1" applyFill="1" applyAlignment="1">
      <alignment horizontal="center" vertical="center"/>
    </xf>
    <xf numFmtId="49" fontId="1" fillId="2" borderId="0" xfId="59" applyNumberFormat="1" applyFont="1" applyFill="1" applyAlignment="1">
      <alignment horizontal="center" vertical="center"/>
    </xf>
    <xf numFmtId="0" fontId="1" fillId="2" borderId="0" xfId="59" applyFont="1" applyFill="1" applyAlignment="1">
      <alignment horizontal="left" vertical="center"/>
    </xf>
    <xf numFmtId="177" fontId="1" fillId="2" borderId="0" xfId="59" applyNumberFormat="1" applyFont="1" applyFill="1" applyAlignment="1">
      <alignment horizontal="center" vertical="center"/>
    </xf>
    <xf numFmtId="0" fontId="1" fillId="2" borderId="0" xfId="59" applyFont="1" applyFill="1" applyAlignment="1">
      <alignment horizontal="center" vertical="center"/>
    </xf>
    <xf numFmtId="0" fontId="3" fillId="0" borderId="0" xfId="59">
      <alignment vertical="center"/>
    </xf>
    <xf numFmtId="183" fontId="1" fillId="2" borderId="0" xfId="59" applyNumberFormat="1" applyFont="1" applyFill="1" applyAlignment="1">
      <alignment vertical="center"/>
    </xf>
    <xf numFmtId="0" fontId="1" fillId="2" borderId="3" xfId="59" applyFont="1" applyFill="1" applyBorder="1" applyAlignment="1">
      <alignment horizontal="centerContinuous" vertical="center"/>
    </xf>
    <xf numFmtId="0" fontId="1" fillId="2" borderId="3" xfId="59" applyNumberFormat="1" applyFont="1" applyFill="1" applyBorder="1" applyAlignment="1" applyProtection="1">
      <alignment horizontal="centerContinuous" vertical="center"/>
    </xf>
    <xf numFmtId="0" fontId="1" fillId="0" borderId="4" xfId="59" applyFont="1" applyFill="1" applyBorder="1" applyAlignment="1">
      <alignment horizontal="center" vertical="center" wrapText="1"/>
    </xf>
    <xf numFmtId="0" fontId="1" fillId="2" borderId="4" xfId="59" applyFont="1" applyFill="1" applyBorder="1" applyAlignment="1">
      <alignment horizontal="center" vertical="center" wrapText="1"/>
    </xf>
    <xf numFmtId="49" fontId="1" fillId="0" borderId="7" xfId="59" applyNumberFormat="1" applyFont="1" applyFill="1" applyBorder="1" applyAlignment="1" applyProtection="1">
      <alignment horizontal="center" vertical="center" wrapText="1"/>
    </xf>
    <xf numFmtId="49" fontId="1" fillId="0" borderId="1" xfId="59" applyNumberFormat="1" applyFont="1" applyFill="1" applyBorder="1" applyAlignment="1" applyProtection="1">
      <alignment horizontal="left" vertical="center" wrapText="1"/>
    </xf>
    <xf numFmtId="0" fontId="1" fillId="0" borderId="1" xfId="59" applyNumberFormat="1" applyFont="1" applyFill="1" applyBorder="1" applyAlignment="1" applyProtection="1">
      <alignment horizontal="left" vertical="center" wrapText="1"/>
    </xf>
    <xf numFmtId="179" fontId="1" fillId="0" borderId="1" xfId="59" applyNumberFormat="1" applyFont="1" applyFill="1" applyBorder="1" applyAlignment="1" applyProtection="1">
      <alignment horizontal="right" vertical="center" wrapText="1"/>
    </xf>
    <xf numFmtId="179" fontId="1" fillId="0" borderId="3" xfId="59" applyNumberFormat="1" applyFont="1" applyFill="1" applyBorder="1" applyAlignment="1" applyProtection="1">
      <alignment horizontal="right" vertical="center" wrapText="1"/>
    </xf>
    <xf numFmtId="49" fontId="1" fillId="0" borderId="3" xfId="59" applyNumberFormat="1" applyFont="1" applyFill="1" applyBorder="1" applyAlignment="1" applyProtection="1">
      <alignment vertical="center" wrapText="1"/>
    </xf>
    <xf numFmtId="0" fontId="1" fillId="0" borderId="1" xfId="59" applyNumberFormat="1" applyFont="1" applyFill="1" applyBorder="1" applyAlignment="1" applyProtection="1">
      <alignment horizontal="center" vertical="center" wrapText="1"/>
    </xf>
    <xf numFmtId="0" fontId="3" fillId="0" borderId="3" xfId="59" applyBorder="1" applyAlignment="1">
      <alignment horizontal="center" vertical="center"/>
    </xf>
    <xf numFmtId="0" fontId="1" fillId="0" borderId="0" xfId="59" applyFont="1" applyFill="1" applyAlignment="1">
      <alignment horizontal="center" vertical="center"/>
    </xf>
    <xf numFmtId="183" fontId="1" fillId="2" borderId="0" xfId="59" applyNumberFormat="1" applyFont="1" applyFill="1" applyAlignment="1">
      <alignment horizontal="left" vertical="center"/>
    </xf>
    <xf numFmtId="0" fontId="1" fillId="0" borderId="0" xfId="59" applyFont="1" applyAlignment="1">
      <alignment horizontal="left" vertical="center" wrapText="1"/>
    </xf>
    <xf numFmtId="0" fontId="1" fillId="2" borderId="6" xfId="59" applyNumberFormat="1" applyFont="1" applyFill="1" applyBorder="1" applyAlignment="1" applyProtection="1">
      <alignment horizontal="center" vertical="center" wrapText="1"/>
    </xf>
    <xf numFmtId="0" fontId="1" fillId="0" borderId="4" xfId="59" applyFont="1" applyFill="1" applyBorder="1" applyAlignment="1">
      <alignment horizontal="left" vertical="center" wrapText="1"/>
    </xf>
    <xf numFmtId="0" fontId="1" fillId="0" borderId="12" xfId="59" applyNumberFormat="1" applyFont="1" applyFill="1" applyBorder="1" applyAlignment="1" applyProtection="1">
      <alignment vertical="center"/>
    </xf>
    <xf numFmtId="0" fontId="1" fillId="2" borderId="3" xfId="59" applyFont="1" applyFill="1" applyBorder="1" applyAlignment="1">
      <alignment horizontal="center" vertical="center"/>
    </xf>
    <xf numFmtId="176" fontId="3" fillId="0" borderId="3" xfId="59" applyNumberFormat="1" applyFont="1" applyFill="1" applyBorder="1" applyAlignment="1" applyProtection="1">
      <alignment horizontal="right" vertical="center" wrapText="1"/>
    </xf>
    <xf numFmtId="0" fontId="7" fillId="0" borderId="0" xfId="0" applyNumberFormat="1" applyFont="1" applyFill="1" applyAlignment="1" applyProtection="1">
      <alignment vertical="center"/>
    </xf>
    <xf numFmtId="0" fontId="8" fillId="0" borderId="0" xfId="0" applyNumberFormat="1" applyFont="1" applyFill="1" applyProtection="1"/>
    <xf numFmtId="0" fontId="3" fillId="0" borderId="0" xfId="0" applyNumberFormat="1" applyFont="1" applyFill="1" applyAlignment="1" applyProtection="1">
      <alignment horizontal="right" vertical="top"/>
    </xf>
    <xf numFmtId="0" fontId="9" fillId="0" borderId="0" xfId="0" applyNumberFormat="1" applyFont="1" applyFill="1" applyAlignment="1" applyProtection="1">
      <alignment horizontal="center" vertical="center"/>
    </xf>
    <xf numFmtId="0" fontId="5" fillId="0" borderId="12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Alignment="1" applyProtection="1">
      <alignment vertical="center"/>
    </xf>
    <xf numFmtId="0" fontId="1" fillId="0" borderId="0" xfId="0" applyNumberFormat="1" applyFont="1" applyFill="1" applyAlignment="1" applyProtection="1">
      <alignment horizontal="right" vertical="center"/>
    </xf>
    <xf numFmtId="0" fontId="5" fillId="2" borderId="3" xfId="0" applyNumberFormat="1" applyFont="1" applyFill="1" applyBorder="1" applyAlignment="1" applyProtection="1">
      <alignment horizontal="centerContinuous" vertical="center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vertical="center"/>
    </xf>
    <xf numFmtId="178" fontId="1" fillId="0" borderId="3" xfId="0" applyNumberFormat="1" applyFont="1" applyFill="1" applyBorder="1" applyAlignment="1" applyProtection="1">
      <alignment horizontal="right" vertical="center" wrapText="1"/>
    </xf>
    <xf numFmtId="4" fontId="1" fillId="0" borderId="3" xfId="0" applyNumberFormat="1" applyFont="1" applyFill="1" applyBorder="1" applyAlignment="1" applyProtection="1">
      <alignment horizontal="right" vertical="center" wrapText="1"/>
    </xf>
    <xf numFmtId="0" fontId="1" fillId="0" borderId="3" xfId="0" applyFont="1" applyFill="1" applyBorder="1" applyAlignment="1">
      <alignment vertical="center"/>
    </xf>
    <xf numFmtId="0" fontId="0" fillId="0" borderId="3" xfId="0" applyFill="1" applyBorder="1"/>
    <xf numFmtId="0" fontId="1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3" fillId="0" borderId="15" xfId="0" applyNumberFormat="1" applyFont="1" applyFill="1" applyBorder="1" applyAlignment="1" applyProtection="1">
      <alignment horizontal="left"/>
    </xf>
    <xf numFmtId="0" fontId="3" fillId="0" borderId="0" xfId="60" applyFill="1" applyAlignment="1">
      <alignment vertical="center"/>
    </xf>
    <xf numFmtId="0" fontId="1" fillId="0" borderId="0" xfId="60" applyFont="1" applyAlignment="1">
      <alignment horizontal="center" vertical="center"/>
    </xf>
    <xf numFmtId="0" fontId="1" fillId="0" borderId="0" xfId="60" applyFont="1" applyAlignment="1">
      <alignment horizontal="centerContinuous" vertical="center"/>
    </xf>
    <xf numFmtId="0" fontId="3" fillId="0" borderId="0" xfId="60">
      <alignment vertical="center"/>
    </xf>
    <xf numFmtId="0" fontId="2" fillId="0" borderId="0" xfId="60" applyNumberFormat="1" applyFont="1" applyFill="1" applyAlignment="1" applyProtection="1">
      <alignment horizontal="center" vertical="center"/>
    </xf>
    <xf numFmtId="0" fontId="1" fillId="2" borderId="4" xfId="60" applyFont="1" applyFill="1" applyBorder="1" applyAlignment="1">
      <alignment horizontal="center" vertical="center" wrapText="1"/>
    </xf>
    <xf numFmtId="0" fontId="1" fillId="2" borderId="14" xfId="60" applyFont="1" applyFill="1" applyBorder="1" applyAlignment="1">
      <alignment horizontal="center" vertical="center" wrapText="1"/>
    </xf>
    <xf numFmtId="0" fontId="1" fillId="2" borderId="3" xfId="60" applyNumberFormat="1" applyFont="1" applyFill="1" applyBorder="1" applyAlignment="1" applyProtection="1">
      <alignment horizontal="center" vertical="center" wrapText="1"/>
    </xf>
    <xf numFmtId="0" fontId="1" fillId="2" borderId="7" xfId="60" applyNumberFormat="1" applyFont="1" applyFill="1" applyBorder="1" applyAlignment="1" applyProtection="1">
      <alignment horizontal="center" vertical="center" wrapText="1"/>
    </xf>
    <xf numFmtId="0" fontId="1" fillId="2" borderId="3" xfId="60" applyNumberFormat="1" applyFont="1" applyFill="1" applyBorder="1" applyAlignment="1" applyProtection="1">
      <alignment horizontal="center" vertical="center"/>
    </xf>
    <xf numFmtId="0" fontId="1" fillId="2" borderId="2" xfId="60" applyNumberFormat="1" applyFont="1" applyFill="1" applyBorder="1" applyAlignment="1" applyProtection="1">
      <alignment horizontal="center" vertical="center" wrapText="1"/>
    </xf>
    <xf numFmtId="0" fontId="1" fillId="2" borderId="6" xfId="60" applyFont="1" applyFill="1" applyBorder="1" applyAlignment="1">
      <alignment horizontal="center" vertical="center" wrapText="1"/>
    </xf>
    <xf numFmtId="49" fontId="1" fillId="0" borderId="1" xfId="60" applyNumberFormat="1" applyFont="1" applyFill="1" applyBorder="1" applyAlignment="1" applyProtection="1">
      <alignment horizontal="center" vertical="center" wrapText="1"/>
    </xf>
    <xf numFmtId="49" fontId="1" fillId="0" borderId="3" xfId="60" applyNumberFormat="1" applyFont="1" applyFill="1" applyBorder="1" applyAlignment="1" applyProtection="1">
      <alignment horizontal="center" vertical="center" wrapText="1"/>
    </xf>
    <xf numFmtId="49" fontId="1" fillId="0" borderId="7" xfId="60" applyNumberFormat="1" applyFont="1" applyFill="1" applyBorder="1" applyAlignment="1" applyProtection="1">
      <alignment horizontal="left" vertical="center" wrapText="1"/>
    </xf>
    <xf numFmtId="0" fontId="1" fillId="0" borderId="1" xfId="60" applyNumberFormat="1" applyFont="1" applyFill="1" applyBorder="1" applyAlignment="1" applyProtection="1">
      <alignment horizontal="left" vertical="center" wrapText="1"/>
    </xf>
    <xf numFmtId="176" fontId="1" fillId="0" borderId="1" xfId="60" applyNumberFormat="1" applyFont="1" applyFill="1" applyBorder="1" applyAlignment="1" applyProtection="1">
      <alignment horizontal="right" vertical="center" wrapText="1"/>
    </xf>
    <xf numFmtId="176" fontId="1" fillId="0" borderId="3" xfId="60" applyNumberFormat="1" applyFont="1" applyFill="1" applyBorder="1" applyAlignment="1" applyProtection="1">
      <alignment horizontal="right" vertical="center" wrapText="1"/>
    </xf>
    <xf numFmtId="0" fontId="1" fillId="0" borderId="0" xfId="60" applyFont="1" applyFill="1" applyAlignment="1">
      <alignment horizontal="center" vertical="center"/>
    </xf>
    <xf numFmtId="0" fontId="1" fillId="0" borderId="12" xfId="60" applyNumberFormat="1" applyFont="1" applyFill="1" applyBorder="1" applyAlignment="1" applyProtection="1">
      <alignment horizontal="right" vertical="center"/>
    </xf>
    <xf numFmtId="0" fontId="1" fillId="0" borderId="0" xfId="60" applyFont="1" applyBorder="1" applyAlignment="1">
      <alignment horizontal="center" vertical="center"/>
    </xf>
    <xf numFmtId="0" fontId="1" fillId="0" borderId="0" xfId="60" applyFont="1" applyFill="1" applyBorder="1" applyAlignment="1">
      <alignment horizontal="center" vertical="center"/>
    </xf>
    <xf numFmtId="0" fontId="1" fillId="0" borderId="0" xfId="60" applyFont="1" applyFill="1" applyAlignment="1">
      <alignment horizontal="centerContinuous" vertical="center"/>
    </xf>
    <xf numFmtId="0" fontId="0" fillId="0" borderId="12" xfId="0" applyBorder="1" applyAlignment="1">
      <alignment horizontal="right"/>
    </xf>
    <xf numFmtId="0" fontId="1" fillId="0" borderId="0" xfId="58" applyFont="1" applyFill="1" applyAlignment="1">
      <alignment horizontal="centerContinuous" vertical="center"/>
    </xf>
    <xf numFmtId="0" fontId="1" fillId="0" borderId="0" xfId="58" applyFont="1" applyAlignment="1">
      <alignment horizontal="centerContinuous" vertical="center"/>
    </xf>
    <xf numFmtId="0" fontId="1" fillId="0" borderId="0" xfId="58" applyFont="1" applyAlignment="1">
      <alignment horizontal="right" vertical="center" wrapText="1"/>
    </xf>
    <xf numFmtId="0" fontId="2" fillId="0" borderId="0" xfId="58" applyNumberFormat="1" applyFont="1" applyFill="1" applyAlignment="1" applyProtection="1">
      <alignment horizontal="center" vertical="center" wrapText="1"/>
    </xf>
    <xf numFmtId="0" fontId="1" fillId="0" borderId="12" xfId="58" applyFont="1" applyBorder="1" applyAlignment="1">
      <alignment horizontal="centerContinuous" vertical="center" wrapText="1"/>
    </xf>
    <xf numFmtId="0" fontId="1" fillId="0" borderId="0" xfId="58" applyFont="1" applyAlignment="1">
      <alignment horizontal="left" vertical="center" wrapText="1"/>
    </xf>
    <xf numFmtId="0" fontId="1" fillId="0" borderId="0" xfId="58" applyNumberFormat="1" applyFont="1" applyFill="1" applyAlignment="1" applyProtection="1">
      <alignment vertical="center" wrapText="1"/>
    </xf>
    <xf numFmtId="0" fontId="1" fillId="0" borderId="0" xfId="58" applyNumberFormat="1" applyFont="1" applyFill="1" applyAlignment="1" applyProtection="1">
      <alignment horizontal="center" vertical="center" wrapText="1"/>
    </xf>
    <xf numFmtId="0" fontId="3" fillId="0" borderId="12" xfId="58" applyNumberFormat="1" applyFont="1" applyFill="1" applyBorder="1" applyAlignment="1" applyProtection="1">
      <alignment vertical="center"/>
    </xf>
    <xf numFmtId="0" fontId="3" fillId="0" borderId="12" xfId="58" applyNumberFormat="1" applyFont="1" applyFill="1" applyBorder="1" applyAlignment="1" applyProtection="1">
      <alignment horizontal="center" vertical="center"/>
    </xf>
    <xf numFmtId="0" fontId="3" fillId="0" borderId="0" xfId="58" applyNumberFormat="1" applyFont="1" applyFill="1" applyBorder="1" applyAlignment="1" applyProtection="1">
      <alignment horizontal="center" vertical="center"/>
    </xf>
    <xf numFmtId="0" fontId="3" fillId="2" borderId="0" xfId="58" applyNumberFormat="1" applyFont="1" applyFill="1" applyBorder="1" applyAlignment="1" applyProtection="1">
      <alignment horizontal="center" vertical="center"/>
    </xf>
    <xf numFmtId="0" fontId="1" fillId="2" borderId="0" xfId="58" applyFont="1" applyFill="1" applyBorder="1" applyAlignment="1">
      <alignment horizontal="center" vertical="center" wrapText="1"/>
    </xf>
    <xf numFmtId="182" fontId="3" fillId="0" borderId="0" xfId="58" applyNumberFormat="1" applyFont="1" applyFill="1" applyBorder="1" applyAlignment="1" applyProtection="1">
      <alignment horizontal="right" vertical="center" wrapText="1"/>
    </xf>
    <xf numFmtId="49" fontId="1" fillId="0" borderId="3" xfId="0" applyNumberFormat="1" applyFont="1" applyFill="1" applyBorder="1" applyAlignment="1">
      <alignment wrapText="1"/>
    </xf>
    <xf numFmtId="0" fontId="1" fillId="0" borderId="3" xfId="0" applyNumberFormat="1" applyFont="1" applyFill="1" applyBorder="1" applyAlignment="1">
      <alignment wrapText="1"/>
    </xf>
    <xf numFmtId="0" fontId="1" fillId="0" borderId="3" xfId="64" applyNumberFormat="1" applyFont="1" applyFill="1" applyBorder="1" applyAlignment="1" applyProtection="1">
      <alignment horizontal="left" vertical="center" wrapText="1"/>
    </xf>
    <xf numFmtId="0" fontId="1" fillId="0" borderId="3" xfId="58" applyNumberFormat="1" applyFont="1" applyFill="1" applyBorder="1" applyAlignment="1" applyProtection="1">
      <alignment vertical="center" wrapText="1"/>
    </xf>
    <xf numFmtId="0" fontId="1" fillId="0" borderId="3" xfId="64" applyNumberFormat="1" applyFont="1" applyFill="1" applyBorder="1" applyAlignment="1" applyProtection="1">
      <alignment vertical="center" wrapText="1"/>
    </xf>
    <xf numFmtId="180" fontId="1" fillId="2" borderId="1" xfId="0" applyNumberFormat="1" applyFont="1" applyFill="1" applyBorder="1" applyAlignment="1" applyProtection="1">
      <alignment vertical="center" wrapText="1"/>
    </xf>
    <xf numFmtId="180" fontId="1" fillId="2" borderId="1" xfId="0" applyNumberFormat="1" applyFont="1" applyFill="1" applyBorder="1" applyAlignment="1" applyProtection="1">
      <alignment horizontal="center" vertical="center" wrapText="1"/>
    </xf>
    <xf numFmtId="0" fontId="1" fillId="0" borderId="0" xfId="62" applyFont="1" applyAlignment="1">
      <alignment horizontal="center" vertical="center" wrapText="1"/>
    </xf>
    <xf numFmtId="179" fontId="3" fillId="0" borderId="0" xfId="64" applyNumberFormat="1" applyFill="1" applyAlignment="1">
      <alignment horizontal="right" vertical="center"/>
    </xf>
    <xf numFmtId="0" fontId="1" fillId="0" borderId="0" xfId="64" applyFont="1" applyAlignment="1">
      <alignment horizontal="centerContinuous" vertical="center"/>
    </xf>
    <xf numFmtId="0" fontId="3" fillId="0" borderId="0" xfId="64">
      <alignment vertical="center"/>
    </xf>
    <xf numFmtId="0" fontId="1" fillId="0" borderId="0" xfId="64" applyFont="1" applyAlignment="1">
      <alignment horizontal="right" vertical="center" wrapText="1"/>
    </xf>
    <xf numFmtId="0" fontId="2" fillId="0" borderId="0" xfId="64" applyNumberFormat="1" applyFont="1" applyFill="1" applyAlignment="1" applyProtection="1">
      <alignment horizontal="center" vertical="center" wrapText="1"/>
    </xf>
    <xf numFmtId="0" fontId="1" fillId="0" borderId="12" xfId="64" applyFont="1" applyBorder="1" applyAlignment="1">
      <alignment horizontal="centerContinuous" vertical="center" wrapText="1"/>
    </xf>
    <xf numFmtId="0" fontId="1" fillId="0" borderId="0" xfId="64" applyFont="1" applyAlignment="1">
      <alignment horizontal="left" vertical="center" wrapText="1"/>
    </xf>
    <xf numFmtId="0" fontId="1" fillId="2" borderId="3" xfId="64" applyFont="1" applyFill="1" applyBorder="1" applyAlignment="1">
      <alignment horizontal="center" vertical="center" wrapText="1"/>
    </xf>
    <xf numFmtId="0" fontId="1" fillId="2" borderId="1" xfId="64" applyNumberFormat="1" applyFont="1" applyFill="1" applyBorder="1" applyAlignment="1" applyProtection="1">
      <alignment horizontal="center" vertical="center"/>
    </xf>
    <xf numFmtId="0" fontId="1" fillId="2" borderId="7" xfId="64" applyNumberFormat="1" applyFont="1" applyFill="1" applyBorder="1" applyAlignment="1" applyProtection="1">
      <alignment horizontal="center" vertical="center"/>
    </xf>
    <xf numFmtId="176" fontId="1" fillId="0" borderId="3" xfId="64" applyNumberFormat="1" applyFont="1" applyFill="1" applyBorder="1" applyAlignment="1" applyProtection="1">
      <alignment horizontal="right" vertical="center" wrapText="1"/>
    </xf>
    <xf numFmtId="0" fontId="1" fillId="2" borderId="2" xfId="64" applyNumberFormat="1" applyFont="1" applyFill="1" applyBorder="1" applyAlignment="1" applyProtection="1">
      <alignment horizontal="center" vertical="center"/>
    </xf>
    <xf numFmtId="0" fontId="1" fillId="2" borderId="3" xfId="64" applyNumberFormat="1" applyFont="1" applyFill="1" applyBorder="1" applyAlignment="1" applyProtection="1">
      <alignment horizontal="center" vertical="center"/>
    </xf>
    <xf numFmtId="176" fontId="3" fillId="0" borderId="3" xfId="64" applyNumberFormat="1" applyFont="1" applyFill="1" applyBorder="1" applyAlignment="1" applyProtection="1">
      <alignment horizontal="right" vertical="center" wrapText="1"/>
    </xf>
    <xf numFmtId="0" fontId="1" fillId="0" borderId="0" xfId="64" applyNumberFormat="1" applyFont="1" applyFill="1" applyAlignment="1" applyProtection="1">
      <alignment horizontal="right" vertical="center" wrapText="1"/>
    </xf>
    <xf numFmtId="0" fontId="1" fillId="0" borderId="0" xfId="64" applyNumberFormat="1" applyFont="1" applyFill="1" applyAlignment="1" applyProtection="1">
      <alignment vertical="center" wrapText="1"/>
    </xf>
    <xf numFmtId="0" fontId="1" fillId="0" borderId="12" xfId="64" applyNumberFormat="1" applyFont="1" applyFill="1" applyBorder="1" applyAlignment="1" applyProtection="1">
      <alignment horizontal="right" vertical="center" wrapText="1"/>
    </xf>
    <xf numFmtId="0" fontId="1" fillId="0" borderId="0" xfId="64" applyNumberFormat="1" applyFont="1" applyFill="1" applyAlignment="1" applyProtection="1">
      <alignment horizontal="center" wrapText="1"/>
    </xf>
    <xf numFmtId="179" fontId="1" fillId="0" borderId="0" xfId="64" applyNumberFormat="1" applyFont="1" applyFill="1" applyAlignment="1">
      <alignment horizontal="right" vertical="center"/>
    </xf>
    <xf numFmtId="0" fontId="1" fillId="0" borderId="0" xfId="64" applyFont="1" applyFill="1" applyAlignment="1">
      <alignment horizontal="centerContinuous" vertical="center"/>
    </xf>
    <xf numFmtId="179" fontId="1" fillId="0" borderId="1" xfId="62" applyNumberFormat="1" applyFont="1" applyFill="1" applyBorder="1" applyAlignment="1" applyProtection="1">
      <alignment horizontal="right" vertical="center"/>
    </xf>
    <xf numFmtId="4" fontId="1" fillId="0" borderId="3" xfId="0" applyNumberFormat="1" applyFont="1" applyFill="1" applyBorder="1" applyAlignment="1">
      <alignment horizontal="right" vertical="center"/>
    </xf>
    <xf numFmtId="0" fontId="1" fillId="0" borderId="12" xfId="0" applyFont="1" applyBorder="1" applyAlignment="1">
      <alignment horizontal="right" vertical="center"/>
    </xf>
    <xf numFmtId="0" fontId="1" fillId="2" borderId="0" xfId="62" applyFont="1" applyFill="1" applyAlignment="1">
      <alignment vertical="center"/>
    </xf>
    <xf numFmtId="0" fontId="3" fillId="0" borderId="0" xfId="62" applyFill="1" applyAlignment="1">
      <alignment vertical="center"/>
    </xf>
    <xf numFmtId="49" fontId="1" fillId="2" borderId="0" xfId="62" applyNumberFormat="1" applyFont="1" applyFill="1" applyAlignment="1">
      <alignment horizontal="center" vertical="center"/>
    </xf>
    <xf numFmtId="0" fontId="1" fillId="2" borderId="0" xfId="62" applyFont="1" applyFill="1" applyAlignment="1">
      <alignment horizontal="left" vertical="center"/>
    </xf>
    <xf numFmtId="177" fontId="1" fillId="2" borderId="0" xfId="62" applyNumberFormat="1" applyFont="1" applyFill="1" applyAlignment="1">
      <alignment horizontal="center" vertical="center"/>
    </xf>
    <xf numFmtId="0" fontId="3" fillId="0" borderId="0" xfId="62">
      <alignment vertical="center"/>
    </xf>
    <xf numFmtId="0" fontId="3" fillId="0" borderId="0" xfId="62" applyFont="1" applyAlignment="1">
      <alignment horizontal="centerContinuous" vertical="center"/>
    </xf>
    <xf numFmtId="0" fontId="2" fillId="0" borderId="0" xfId="62" applyNumberFormat="1" applyFont="1" applyFill="1" applyAlignment="1" applyProtection="1">
      <alignment horizontal="center" vertical="center"/>
    </xf>
    <xf numFmtId="49" fontId="1" fillId="2" borderId="0" xfId="62" applyNumberFormat="1" applyFont="1" applyFill="1" applyAlignment="1">
      <alignment vertical="center"/>
    </xf>
    <xf numFmtId="0" fontId="1" fillId="0" borderId="0" xfId="62" applyFont="1" applyFill="1" applyAlignment="1">
      <alignment horizontal="centerContinuous" vertical="center"/>
    </xf>
    <xf numFmtId="0" fontId="1" fillId="0" borderId="0" xfId="62" applyFont="1" applyAlignment="1">
      <alignment horizontal="centerContinuous" vertical="center"/>
    </xf>
    <xf numFmtId="0" fontId="1" fillId="2" borderId="4" xfId="62" applyFont="1" applyFill="1" applyBorder="1" applyAlignment="1">
      <alignment horizontal="centerContinuous" vertical="center"/>
    </xf>
    <xf numFmtId="0" fontId="1" fillId="2" borderId="14" xfId="62" applyFont="1" applyFill="1" applyBorder="1" applyAlignment="1">
      <alignment horizontal="centerContinuous" vertical="center"/>
    </xf>
    <xf numFmtId="0" fontId="1" fillId="2" borderId="1" xfId="62" applyNumberFormat="1" applyFont="1" applyFill="1" applyBorder="1" applyAlignment="1" applyProtection="1">
      <alignment horizontal="center" vertical="center" wrapText="1"/>
    </xf>
    <xf numFmtId="0" fontId="1" fillId="0" borderId="1" xfId="62" applyNumberFormat="1" applyFont="1" applyFill="1" applyBorder="1" applyAlignment="1" applyProtection="1">
      <alignment horizontal="center" vertical="center" wrapText="1"/>
    </xf>
    <xf numFmtId="0" fontId="1" fillId="2" borderId="3" xfId="62" applyNumberFormat="1" applyFont="1" applyFill="1" applyBorder="1" applyAlignment="1" applyProtection="1">
      <alignment horizontal="center" vertical="center" wrapText="1"/>
    </xf>
    <xf numFmtId="0" fontId="1" fillId="2" borderId="13" xfId="62" applyFont="1" applyFill="1" applyBorder="1" applyAlignment="1">
      <alignment horizontal="centerContinuous" vertical="center"/>
    </xf>
    <xf numFmtId="0" fontId="1" fillId="2" borderId="1" xfId="62" applyNumberFormat="1" applyFont="1" applyFill="1" applyBorder="1" applyAlignment="1" applyProtection="1">
      <alignment horizontal="center" vertical="center"/>
    </xf>
    <xf numFmtId="0" fontId="1" fillId="0" borderId="3" xfId="62" applyNumberFormat="1" applyFont="1" applyFill="1" applyBorder="1" applyAlignment="1" applyProtection="1">
      <alignment horizontal="center" vertical="center" wrapText="1"/>
    </xf>
    <xf numFmtId="0" fontId="1" fillId="2" borderId="12" xfId="62" applyFont="1" applyFill="1" applyBorder="1" applyAlignment="1">
      <alignment horizontal="center" vertical="center" wrapText="1"/>
    </xf>
    <xf numFmtId="0" fontId="1" fillId="2" borderId="6" xfId="62" applyFont="1" applyFill="1" applyBorder="1" applyAlignment="1">
      <alignment horizontal="center" vertical="center" wrapText="1"/>
    </xf>
    <xf numFmtId="0" fontId="1" fillId="2" borderId="4" xfId="62" applyFont="1" applyFill="1" applyBorder="1" applyAlignment="1">
      <alignment horizontal="center" vertical="center" wrapText="1"/>
    </xf>
    <xf numFmtId="49" fontId="1" fillId="0" borderId="3" xfId="62" applyNumberFormat="1" applyFont="1" applyFill="1" applyBorder="1" applyAlignment="1" applyProtection="1">
      <alignment horizontal="left" vertical="center" wrapText="1"/>
    </xf>
    <xf numFmtId="179" fontId="1" fillId="0" borderId="3" xfId="62" applyNumberFormat="1" applyFont="1" applyFill="1" applyBorder="1" applyAlignment="1" applyProtection="1">
      <alignment horizontal="right" vertical="center" wrapText="1"/>
    </xf>
    <xf numFmtId="179" fontId="1" fillId="0" borderId="7" xfId="62" applyNumberFormat="1" applyFont="1" applyFill="1" applyBorder="1" applyAlignment="1" applyProtection="1">
      <alignment horizontal="right" vertical="center" wrapText="1"/>
    </xf>
    <xf numFmtId="179" fontId="1" fillId="0" borderId="1" xfId="62" applyNumberFormat="1" applyFont="1" applyFill="1" applyBorder="1" applyAlignment="1" applyProtection="1">
      <alignment horizontal="right" vertical="center" wrapText="1"/>
    </xf>
    <xf numFmtId="177" fontId="1" fillId="0" borderId="0" xfId="62" applyNumberFormat="1" applyFont="1" applyFill="1" applyAlignment="1">
      <alignment horizontal="center" vertical="center"/>
    </xf>
    <xf numFmtId="177" fontId="1" fillId="2" borderId="0" xfId="62" applyNumberFormat="1" applyFont="1" applyFill="1" applyAlignment="1">
      <alignment vertical="center"/>
    </xf>
    <xf numFmtId="0" fontId="1" fillId="2" borderId="3" xfId="62" applyNumberFormat="1" applyFont="1" applyFill="1" applyBorder="1" applyAlignment="1" applyProtection="1">
      <alignment horizontal="center" vertical="center"/>
    </xf>
    <xf numFmtId="0" fontId="1" fillId="2" borderId="5" xfId="62" applyNumberFormat="1" applyFont="1" applyFill="1" applyBorder="1" applyAlignment="1" applyProtection="1">
      <alignment horizontal="center" vertical="center" wrapText="1"/>
    </xf>
    <xf numFmtId="177" fontId="1" fillId="2" borderId="5" xfId="62" applyNumberFormat="1" applyFont="1" applyFill="1" applyBorder="1" applyAlignment="1" applyProtection="1">
      <alignment horizontal="center" vertical="center" wrapText="1"/>
    </xf>
    <xf numFmtId="0" fontId="1" fillId="2" borderId="4" xfId="62" applyNumberFormat="1" applyFont="1" applyFill="1" applyBorder="1" applyAlignment="1" applyProtection="1">
      <alignment horizontal="center" vertical="center" wrapText="1"/>
    </xf>
    <xf numFmtId="177" fontId="1" fillId="2" borderId="3" xfId="62" applyNumberFormat="1" applyFont="1" applyFill="1" applyBorder="1" applyAlignment="1" applyProtection="1">
      <alignment horizontal="center" vertical="center" wrapText="1"/>
    </xf>
    <xf numFmtId="0" fontId="3" fillId="0" borderId="0" xfId="62" applyFont="1" applyAlignment="1">
      <alignment horizontal="right" vertical="center" wrapText="1"/>
    </xf>
    <xf numFmtId="0" fontId="3" fillId="0" borderId="12" xfId="62" applyFont="1" applyBorder="1" applyAlignment="1">
      <alignment horizontal="left" vertical="center" wrapText="1"/>
    </xf>
    <xf numFmtId="0" fontId="1" fillId="2" borderId="12" xfId="62" applyNumberFormat="1" applyFont="1" applyFill="1" applyBorder="1" applyAlignment="1" applyProtection="1">
      <alignment horizontal="right" vertical="center"/>
    </xf>
    <xf numFmtId="0" fontId="3" fillId="2" borderId="2" xfId="62" applyFont="1" applyFill="1" applyBorder="1" applyAlignment="1">
      <alignment horizontal="center" vertical="center" wrapText="1"/>
    </xf>
    <xf numFmtId="0" fontId="3" fillId="2" borderId="5" xfId="62" applyFont="1" applyFill="1" applyBorder="1" applyAlignment="1">
      <alignment horizontal="center" vertical="center" wrapText="1"/>
    </xf>
    <xf numFmtId="0" fontId="3" fillId="2" borderId="2" xfId="62" applyFont="1" applyFill="1" applyBorder="1" applyAlignment="1" applyProtection="1">
      <alignment horizontal="center" vertical="center" wrapText="1"/>
      <protection locked="0"/>
    </xf>
    <xf numFmtId="0" fontId="3" fillId="2" borderId="3" xfId="62" applyFont="1" applyFill="1" applyBorder="1" applyAlignment="1">
      <alignment horizontal="center" vertical="center" wrapText="1"/>
    </xf>
    <xf numFmtId="179" fontId="3" fillId="0" borderId="3" xfId="62" applyNumberFormat="1" applyFont="1" applyFill="1" applyBorder="1" applyAlignment="1" applyProtection="1">
      <alignment horizontal="right" vertical="center" wrapText="1"/>
    </xf>
    <xf numFmtId="179" fontId="3" fillId="0" borderId="7" xfId="62" applyNumberFormat="1" applyFont="1" applyFill="1" applyBorder="1" applyAlignment="1" applyProtection="1">
      <alignment horizontal="right" vertical="center" wrapText="1"/>
    </xf>
    <xf numFmtId="179" fontId="3" fillId="0" borderId="1" xfId="62" applyNumberFormat="1" applyFont="1" applyFill="1" applyBorder="1" applyAlignment="1" applyProtection="1">
      <alignment horizontal="right" vertical="center" wrapText="1"/>
    </xf>
    <xf numFmtId="0" fontId="3" fillId="0" borderId="0" xfId="63" applyFill="1">
      <alignment vertical="center"/>
    </xf>
    <xf numFmtId="0" fontId="1" fillId="0" borderId="0" xfId="63" applyFont="1" applyAlignment="1">
      <alignment horizontal="centerContinuous" vertical="center"/>
    </xf>
    <xf numFmtId="0" fontId="3" fillId="0" borderId="0" xfId="63">
      <alignment vertical="center"/>
    </xf>
    <xf numFmtId="0" fontId="1" fillId="0" borderId="0" xfId="63" applyFont="1" applyAlignment="1">
      <alignment horizontal="right" vertical="center" wrapText="1"/>
    </xf>
    <xf numFmtId="0" fontId="2" fillId="0" borderId="0" xfId="63" applyNumberFormat="1" applyFont="1" applyFill="1" applyAlignment="1" applyProtection="1">
      <alignment horizontal="center" vertical="center"/>
    </xf>
    <xf numFmtId="0" fontId="1" fillId="0" borderId="12" xfId="63" applyFont="1" applyBorder="1" applyAlignment="1">
      <alignment horizontal="centerContinuous" vertical="center" wrapText="1"/>
    </xf>
    <xf numFmtId="0" fontId="1" fillId="0" borderId="12" xfId="63" applyFont="1" applyBorder="1" applyAlignment="1">
      <alignment horizontal="left" vertical="center" wrapText="1"/>
    </xf>
    <xf numFmtId="0" fontId="1" fillId="0" borderId="0" xfId="63" applyFont="1" applyFill="1" applyAlignment="1">
      <alignment horizontal="left" vertical="center" wrapText="1"/>
    </xf>
    <xf numFmtId="0" fontId="1" fillId="0" borderId="0" xfId="63" applyFont="1" applyAlignment="1">
      <alignment horizontal="left" vertical="center" wrapText="1"/>
    </xf>
    <xf numFmtId="0" fontId="1" fillId="0" borderId="3" xfId="63" applyFont="1" applyFill="1" applyBorder="1" applyAlignment="1">
      <alignment horizontal="center" vertical="center" wrapText="1"/>
    </xf>
    <xf numFmtId="0" fontId="1" fillId="2" borderId="3" xfId="63" applyFont="1" applyFill="1" applyBorder="1" applyAlignment="1">
      <alignment horizontal="center" vertical="center" wrapText="1"/>
    </xf>
    <xf numFmtId="49" fontId="1" fillId="2" borderId="3" xfId="63" applyNumberFormat="1" applyFont="1" applyFill="1" applyBorder="1" applyAlignment="1" applyProtection="1">
      <alignment horizontal="center" vertical="center" wrapText="1"/>
    </xf>
    <xf numFmtId="0" fontId="1" fillId="2" borderId="1" xfId="63" applyFont="1" applyFill="1" applyBorder="1" applyAlignment="1">
      <alignment horizontal="center" vertical="center" wrapText="1"/>
    </xf>
    <xf numFmtId="0" fontId="1" fillId="2" borderId="3" xfId="63" applyNumberFormat="1" applyFont="1" applyFill="1" applyBorder="1" applyAlignment="1" applyProtection="1">
      <alignment horizontal="center" vertical="center" wrapText="1"/>
    </xf>
    <xf numFmtId="0" fontId="1" fillId="2" borderId="4" xfId="63" applyFont="1" applyFill="1" applyBorder="1" applyAlignment="1">
      <alignment horizontal="center" vertical="center" wrapText="1"/>
    </xf>
    <xf numFmtId="0" fontId="1" fillId="0" borderId="0" xfId="63" applyFont="1" applyAlignment="1">
      <alignment horizontal="right" vertical="top"/>
    </xf>
    <xf numFmtId="0" fontId="1" fillId="0" borderId="12" xfId="63" applyNumberFormat="1" applyFont="1" applyFill="1" applyBorder="1" applyAlignment="1" applyProtection="1">
      <alignment horizontal="right" vertical="center"/>
    </xf>
    <xf numFmtId="0" fontId="1" fillId="2" borderId="10" xfId="63" applyNumberFormat="1" applyFont="1" applyFill="1" applyBorder="1" applyAlignment="1" applyProtection="1">
      <alignment horizontal="center" vertical="center"/>
    </xf>
    <xf numFmtId="0" fontId="1" fillId="2" borderId="5" xfId="63" applyNumberFormat="1" applyFont="1" applyFill="1" applyBorder="1" applyAlignment="1" applyProtection="1">
      <alignment horizontal="center" vertical="center"/>
    </xf>
    <xf numFmtId="0" fontId="1" fillId="2" borderId="1" xfId="63" applyNumberFormat="1" applyFont="1" applyFill="1" applyBorder="1" applyAlignment="1" applyProtection="1">
      <alignment horizontal="center" vertical="center"/>
    </xf>
    <xf numFmtId="0" fontId="1" fillId="2" borderId="3" xfId="63" applyNumberFormat="1" applyFont="1" applyFill="1" applyBorder="1" applyAlignment="1" applyProtection="1">
      <alignment horizontal="center" vertical="center"/>
    </xf>
    <xf numFmtId="0" fontId="3" fillId="2" borderId="4" xfId="63" applyFill="1" applyBorder="1" applyAlignment="1">
      <alignment horizontal="center" vertical="center"/>
    </xf>
    <xf numFmtId="0" fontId="1" fillId="2" borderId="6" xfId="63" applyFont="1" applyFill="1" applyBorder="1" applyAlignment="1">
      <alignment horizontal="center" vertical="center"/>
    </xf>
    <xf numFmtId="176" fontId="1" fillId="0" borderId="1" xfId="63" applyNumberFormat="1" applyFont="1" applyFill="1" applyBorder="1" applyAlignment="1" applyProtection="1">
      <alignment horizontal="right" vertical="center" wrapText="1"/>
    </xf>
    <xf numFmtId="176" fontId="1" fillId="0" borderId="3" xfId="63" applyNumberFormat="1" applyFont="1" applyFill="1" applyBorder="1" applyAlignment="1" applyProtection="1">
      <alignment horizontal="right" vertical="center" wrapText="1"/>
    </xf>
    <xf numFmtId="0" fontId="1" fillId="0" borderId="0" xfId="63" applyFont="1" applyAlignment="1">
      <alignment horizontal="center" vertical="center" wrapText="1"/>
    </xf>
    <xf numFmtId="0" fontId="1" fillId="0" borderId="0" xfId="63" applyFont="1" applyFill="1" applyAlignment="1">
      <alignment horizontal="centerContinuous" vertical="center"/>
    </xf>
    <xf numFmtId="0" fontId="3" fillId="0" borderId="0" xfId="30" applyFill="1">
      <alignment vertical="center"/>
    </xf>
    <xf numFmtId="0" fontId="1" fillId="0" borderId="0" xfId="30" applyFont="1" applyAlignment="1">
      <alignment horizontal="centerContinuous" vertical="center"/>
    </xf>
    <xf numFmtId="0" fontId="3" fillId="0" borderId="0" xfId="30">
      <alignment vertical="center"/>
    </xf>
    <xf numFmtId="0" fontId="1" fillId="0" borderId="0" xfId="30" applyFont="1" applyAlignment="1">
      <alignment horizontal="right" vertical="center"/>
    </xf>
    <xf numFmtId="0" fontId="2" fillId="0" borderId="0" xfId="30" applyNumberFormat="1" applyFont="1" applyFill="1" applyAlignment="1" applyProtection="1">
      <alignment horizontal="center" vertical="center"/>
    </xf>
    <xf numFmtId="0" fontId="1" fillId="0" borderId="12" xfId="30" applyFont="1" applyBorder="1" applyAlignment="1">
      <alignment horizontal="left" vertical="center" wrapText="1"/>
    </xf>
    <xf numFmtId="0" fontId="1" fillId="0" borderId="0" xfId="30" applyFont="1" applyAlignment="1">
      <alignment horizontal="left" vertical="center" wrapText="1"/>
    </xf>
    <xf numFmtId="0" fontId="1" fillId="2" borderId="3" xfId="30" applyFont="1" applyFill="1" applyBorder="1" applyAlignment="1">
      <alignment horizontal="center" vertical="center" wrapText="1"/>
    </xf>
    <xf numFmtId="0" fontId="1" fillId="2" borderId="1" xfId="30" applyFont="1" applyFill="1" applyBorder="1" applyAlignment="1">
      <alignment horizontal="center" vertical="center" wrapText="1"/>
    </xf>
    <xf numFmtId="0" fontId="1" fillId="2" borderId="3" xfId="30" applyNumberFormat="1" applyFont="1" applyFill="1" applyBorder="1" applyAlignment="1" applyProtection="1">
      <alignment horizontal="center" vertical="center" wrapText="1"/>
    </xf>
    <xf numFmtId="0" fontId="1" fillId="2" borderId="4" xfId="30" applyFont="1" applyFill="1" applyBorder="1" applyAlignment="1">
      <alignment horizontal="center" vertical="center" wrapText="1"/>
    </xf>
    <xf numFmtId="49" fontId="1" fillId="0" borderId="3" xfId="30" applyNumberFormat="1" applyFont="1" applyFill="1" applyBorder="1" applyAlignment="1" applyProtection="1">
      <alignment horizontal="left" vertical="center" wrapText="1"/>
    </xf>
    <xf numFmtId="49" fontId="1" fillId="0" borderId="7" xfId="30" applyNumberFormat="1" applyFont="1" applyFill="1" applyBorder="1" applyAlignment="1" applyProtection="1">
      <alignment horizontal="left" vertical="center" wrapText="1"/>
    </xf>
    <xf numFmtId="182" fontId="1" fillId="0" borderId="1" xfId="30" applyNumberFormat="1" applyFont="1" applyFill="1" applyBorder="1" applyAlignment="1" applyProtection="1">
      <alignment horizontal="right" vertical="center" wrapText="1"/>
    </xf>
    <xf numFmtId="182" fontId="1" fillId="0" borderId="3" xfId="30" applyNumberFormat="1" applyFont="1" applyFill="1" applyBorder="1" applyAlignment="1" applyProtection="1">
      <alignment horizontal="right" vertical="center" wrapText="1"/>
    </xf>
    <xf numFmtId="182" fontId="1" fillId="0" borderId="7" xfId="30" applyNumberFormat="1" applyFont="1" applyFill="1" applyBorder="1" applyAlignment="1" applyProtection="1">
      <alignment horizontal="right" vertical="center" wrapText="1"/>
    </xf>
    <xf numFmtId="0" fontId="1" fillId="0" borderId="0" xfId="30" applyFont="1" applyFill="1" applyAlignment="1">
      <alignment horizontal="centerContinuous" vertical="center"/>
    </xf>
    <xf numFmtId="0" fontId="1" fillId="0" borderId="0" xfId="30" applyFont="1" applyFill="1" applyAlignment="1">
      <alignment horizontal="center" vertical="center"/>
    </xf>
    <xf numFmtId="49" fontId="3" fillId="0" borderId="0" xfId="0" applyNumberFormat="1" applyFont="1" applyFill="1" applyAlignment="1" applyProtection="1">
      <alignment horizontal="right" vertical="top"/>
    </xf>
    <xf numFmtId="0" fontId="1" fillId="0" borderId="12" xfId="30" applyNumberFormat="1" applyFont="1" applyFill="1" applyBorder="1" applyAlignment="1" applyProtection="1">
      <alignment horizontal="right" vertical="center" wrapText="1"/>
    </xf>
    <xf numFmtId="0" fontId="1" fillId="2" borderId="5" xfId="30" applyFont="1" applyFill="1" applyBorder="1" applyAlignment="1">
      <alignment horizontal="center" vertical="center" wrapText="1"/>
    </xf>
    <xf numFmtId="0" fontId="3" fillId="0" borderId="5" xfId="30" applyNumberFormat="1" applyFont="1" applyFill="1" applyBorder="1" applyAlignment="1" applyProtection="1">
      <alignment vertical="center"/>
    </xf>
    <xf numFmtId="0" fontId="3" fillId="0" borderId="3" xfId="30" applyNumberFormat="1" applyFont="1" applyFill="1" applyBorder="1" applyAlignment="1" applyProtection="1">
      <alignment vertical="center"/>
    </xf>
    <xf numFmtId="0" fontId="1" fillId="2" borderId="4" xfId="30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right" vertical="center" wrapText="1"/>
    </xf>
    <xf numFmtId="0" fontId="1" fillId="0" borderId="3" xfId="66" applyFont="1" applyFill="1" applyBorder="1">
      <alignment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 applyProtection="1">
      <alignment horizontal="left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vertical="center"/>
    </xf>
  </cellXfs>
  <cellStyles count="6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10FFF10EDCCA4317905A55AF0DC4BD23" xfId="5"/>
    <cellStyle name="常规_234CAB730E9A49B381A8B2597D07D694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常规_385200E607F04804B5C7988757B03D63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常规_F2C9F44EAE6D41698431DB70DDBCF964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常规_01024199FB0E4AA990B5AE7002822FBB" xfId="40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常规_5E9FB8AE66E14E3CBF0A58F4E691094F" xfId="47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_0B6CD2B80CC44853A61EA0F3C70718A7" xfId="56"/>
    <cellStyle name="常规_16D242D3E8CA48A39E7BABAD4C2ADF34" xfId="57"/>
    <cellStyle name="常规_39487248717147F198562F069F2ADD01" xfId="58"/>
    <cellStyle name="常规_76F45534EFC8460DA0F4824A8C8A34BC" xfId="59"/>
    <cellStyle name="常规_895BA4DC252E44F38DB6B1093505760C" xfId="60"/>
    <cellStyle name="常规_9BD24174709145A1A19E8F64762D88B5" xfId="61"/>
    <cellStyle name="常规_AB1B1E38243A4EE5BA45BBBA49A942B7" xfId="62"/>
    <cellStyle name="常规_EA9ADEE351EC4FBE8D6B10FECBD78F3B" xfId="63"/>
    <cellStyle name="常规_FA85956AF29D46888C80C611E9FB4855" xfId="64"/>
    <cellStyle name="常规_FDEBF98641054675A285ACB70D2F65A1" xfId="65"/>
    <cellStyle name="常规_部门收支总表" xfId="66"/>
    <cellStyle name="常规_工资福利" xfId="67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5" Type="http://schemas.openxmlformats.org/officeDocument/2006/relationships/sharedStrings" Target="sharedStrings.xml"/><Relationship Id="rId34" Type="http://schemas.openxmlformats.org/officeDocument/2006/relationships/styles" Target="styles.xml"/><Relationship Id="rId33" Type="http://schemas.openxmlformats.org/officeDocument/2006/relationships/theme" Target="theme/theme1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2"/>
  <sheetViews>
    <sheetView tabSelected="1" topLeftCell="A7" workbookViewId="0">
      <selection activeCell="G22" sqref="G22"/>
    </sheetView>
  </sheetViews>
  <sheetFormatPr defaultColWidth="9" defaultRowHeight="14.25"/>
  <cols>
    <col min="1" max="1" width="86.9" customWidth="1"/>
  </cols>
  <sheetData>
    <row r="1" ht="24.6" customHeight="1" spans="1:1">
      <c r="A1" s="546" t="s">
        <v>0</v>
      </c>
    </row>
    <row r="2" s="545" customFormat="1" spans="1:1">
      <c r="A2" s="547" t="s">
        <v>1</v>
      </c>
    </row>
    <row r="3" s="545" customFormat="1" spans="1:1">
      <c r="A3" s="547" t="s">
        <v>2</v>
      </c>
    </row>
    <row r="4" s="545" customFormat="1" spans="1:1">
      <c r="A4" s="547" t="s">
        <v>3</v>
      </c>
    </row>
    <row r="5" s="545" customFormat="1" spans="1:1">
      <c r="A5" s="547" t="s">
        <v>4</v>
      </c>
    </row>
    <row r="6" s="545" customFormat="1" spans="1:1">
      <c r="A6" s="547" t="s">
        <v>5</v>
      </c>
    </row>
    <row r="7" s="545" customFormat="1" spans="1:1">
      <c r="A7" s="547" t="s">
        <v>6</v>
      </c>
    </row>
    <row r="8" s="545" customFormat="1" spans="1:1">
      <c r="A8" s="547" t="s">
        <v>7</v>
      </c>
    </row>
    <row r="9" s="545" customFormat="1" spans="1:1">
      <c r="A9" s="547" t="s">
        <v>8</v>
      </c>
    </row>
    <row r="10" s="545" customFormat="1" spans="1:1">
      <c r="A10" s="547" t="s">
        <v>9</v>
      </c>
    </row>
    <row r="11" s="545" customFormat="1" spans="1:1">
      <c r="A11" s="547" t="s">
        <v>10</v>
      </c>
    </row>
    <row r="12" s="545" customFormat="1" spans="1:1">
      <c r="A12" s="547" t="s">
        <v>11</v>
      </c>
    </row>
    <row r="13" s="545" customFormat="1" spans="1:1">
      <c r="A13" s="547" t="s">
        <v>12</v>
      </c>
    </row>
    <row r="14" s="545" customFormat="1" spans="1:1">
      <c r="A14" s="547" t="s">
        <v>13</v>
      </c>
    </row>
    <row r="15" s="545" customFormat="1" spans="1:1">
      <c r="A15" s="547" t="s">
        <v>14</v>
      </c>
    </row>
    <row r="16" s="545" customFormat="1" spans="1:1">
      <c r="A16" s="547" t="s">
        <v>15</v>
      </c>
    </row>
    <row r="17" s="545" customFormat="1" spans="1:1">
      <c r="A17" s="547" t="s">
        <v>16</v>
      </c>
    </row>
    <row r="18" s="545" customFormat="1" spans="1:1">
      <c r="A18" s="547" t="s">
        <v>17</v>
      </c>
    </row>
    <row r="19" s="545" customFormat="1" spans="1:1">
      <c r="A19" s="547" t="s">
        <v>18</v>
      </c>
    </row>
    <row r="20" s="545" customFormat="1" spans="1:1">
      <c r="A20" s="547" t="s">
        <v>19</v>
      </c>
    </row>
    <row r="21" s="545" customFormat="1" spans="1:1">
      <c r="A21" s="547" t="s">
        <v>20</v>
      </c>
    </row>
    <row r="22" s="545" customFormat="1" spans="1:1">
      <c r="A22" s="547" t="s">
        <v>21</v>
      </c>
    </row>
    <row r="23" s="545" customFormat="1" spans="1:1">
      <c r="A23" s="547" t="s">
        <v>22</v>
      </c>
    </row>
    <row r="24" s="545" customFormat="1" spans="1:1">
      <c r="A24" s="547" t="s">
        <v>23</v>
      </c>
    </row>
    <row r="25" s="545" customFormat="1" spans="1:1">
      <c r="A25" s="547" t="s">
        <v>24</v>
      </c>
    </row>
    <row r="26" s="545" customFormat="1" spans="1:1">
      <c r="A26" s="547" t="s">
        <v>25</v>
      </c>
    </row>
    <row r="27" s="545" customFormat="1" spans="1:1">
      <c r="A27" s="547" t="s">
        <v>26</v>
      </c>
    </row>
    <row r="28" s="545" customFormat="1" spans="1:1">
      <c r="A28" s="547" t="s">
        <v>27</v>
      </c>
    </row>
    <row r="29" s="545" customFormat="1" spans="1:1">
      <c r="A29" s="547" t="s">
        <v>28</v>
      </c>
    </row>
    <row r="30" s="545" customFormat="1" spans="1:1">
      <c r="A30" s="547" t="s">
        <v>29</v>
      </c>
    </row>
    <row r="31" s="545" customFormat="1" spans="1:1">
      <c r="A31" s="548" t="s">
        <v>30</v>
      </c>
    </row>
    <row r="32" spans="1:1">
      <c r="A32" s="547" t="s">
        <v>31</v>
      </c>
    </row>
  </sheetData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N27" sqref="N27"/>
    </sheetView>
  </sheetViews>
  <sheetFormatPr defaultColWidth="9" defaultRowHeight="14.25"/>
  <cols>
    <col min="1" max="3" width="5.7" customWidth="1"/>
    <col min="5" max="5" width="17.5" customWidth="1"/>
    <col min="6" max="6" width="12.7" customWidth="1"/>
    <col min="7" max="7" width="10.6" customWidth="1"/>
    <col min="18" max="18" width="11.5" customWidth="1"/>
  </cols>
  <sheetData>
    <row r="1" customHeight="1" spans="20:20">
      <c r="T1" t="s">
        <v>239</v>
      </c>
    </row>
    <row r="2" ht="33.75" customHeight="1" spans="1:20">
      <c r="A2" s="93" t="s">
        <v>240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customHeight="1" spans="19:20">
      <c r="S3" s="401" t="s">
        <v>109</v>
      </c>
      <c r="T3" s="401"/>
    </row>
    <row r="4" ht="22.5" customHeight="1" spans="1:20">
      <c r="A4" s="276" t="s">
        <v>129</v>
      </c>
      <c r="B4" s="276"/>
      <c r="C4" s="276"/>
      <c r="D4" s="98" t="s">
        <v>241</v>
      </c>
      <c r="E4" s="98" t="s">
        <v>173</v>
      </c>
      <c r="F4" s="97" t="s">
        <v>214</v>
      </c>
      <c r="G4" s="98" t="s">
        <v>175</v>
      </c>
      <c r="H4" s="98"/>
      <c r="I4" s="98"/>
      <c r="J4" s="98"/>
      <c r="K4" s="98"/>
      <c r="L4" s="98"/>
      <c r="M4" s="98"/>
      <c r="N4" s="98"/>
      <c r="O4" s="98"/>
      <c r="P4" s="98"/>
      <c r="Q4" s="98"/>
      <c r="R4" s="98" t="s">
        <v>178</v>
      </c>
      <c r="S4" s="98"/>
      <c r="T4" s="98"/>
    </row>
    <row r="5" customHeight="1" spans="1:20">
      <c r="A5" s="276"/>
      <c r="B5" s="276"/>
      <c r="C5" s="276"/>
      <c r="D5" s="98"/>
      <c r="E5" s="98"/>
      <c r="F5" s="99"/>
      <c r="G5" s="98" t="s">
        <v>121</v>
      </c>
      <c r="H5" s="98" t="s">
        <v>242</v>
      </c>
      <c r="I5" s="98" t="s">
        <v>228</v>
      </c>
      <c r="J5" s="98" t="s">
        <v>229</v>
      </c>
      <c r="K5" s="98" t="s">
        <v>243</v>
      </c>
      <c r="L5" s="98" t="s">
        <v>244</v>
      </c>
      <c r="M5" s="98" t="s">
        <v>230</v>
      </c>
      <c r="N5" s="98" t="s">
        <v>245</v>
      </c>
      <c r="O5" s="98" t="s">
        <v>234</v>
      </c>
      <c r="P5" s="98" t="s">
        <v>246</v>
      </c>
      <c r="Q5" s="98" t="s">
        <v>247</v>
      </c>
      <c r="R5" s="98" t="s">
        <v>121</v>
      </c>
      <c r="S5" s="98" t="s">
        <v>248</v>
      </c>
      <c r="T5" s="98" t="s">
        <v>211</v>
      </c>
    </row>
    <row r="6" ht="42.75" customHeight="1" spans="1:20">
      <c r="A6" s="98" t="s">
        <v>132</v>
      </c>
      <c r="B6" s="98" t="s">
        <v>133</v>
      </c>
      <c r="C6" s="98" t="s">
        <v>134</v>
      </c>
      <c r="D6" s="98"/>
      <c r="E6" s="98"/>
      <c r="F6" s="100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="2" customFormat="1" ht="35.25" customHeight="1" spans="1:20">
      <c r="A7" s="101"/>
      <c r="B7" s="101"/>
      <c r="C7" s="101"/>
      <c r="D7" s="101"/>
      <c r="E7" s="102" t="s">
        <v>112</v>
      </c>
      <c r="F7" s="277"/>
      <c r="G7" s="278">
        <f t="shared" ref="G7" si="0">SUM(H7:Q7)</f>
        <v>38.43</v>
      </c>
      <c r="H7" s="278">
        <v>20.23</v>
      </c>
      <c r="I7" s="278">
        <v>1</v>
      </c>
      <c r="J7" s="278">
        <v>0.5</v>
      </c>
      <c r="K7" s="278"/>
      <c r="L7" s="278"/>
      <c r="M7" s="278">
        <v>11.7</v>
      </c>
      <c r="N7" s="278"/>
      <c r="O7" s="278"/>
      <c r="P7" s="278"/>
      <c r="Q7" s="278">
        <v>5</v>
      </c>
      <c r="R7" s="278">
        <f>SUM(S7:T7)</f>
        <v>0</v>
      </c>
      <c r="S7" s="278"/>
      <c r="T7" s="278"/>
    </row>
    <row r="8" ht="35.25" customHeight="1" spans="1:20">
      <c r="A8" s="101"/>
      <c r="B8" s="101"/>
      <c r="C8" s="101"/>
      <c r="D8" s="101" t="s">
        <v>238</v>
      </c>
      <c r="E8" s="102" t="s">
        <v>126</v>
      </c>
      <c r="F8" s="277"/>
      <c r="G8" s="278">
        <f t="shared" ref="G8" si="1">SUM(H8:Q8)</f>
        <v>38.43</v>
      </c>
      <c r="H8" s="278">
        <v>20.23</v>
      </c>
      <c r="I8" s="278">
        <v>1</v>
      </c>
      <c r="J8" s="278">
        <v>0.5</v>
      </c>
      <c r="K8" s="278"/>
      <c r="L8" s="278"/>
      <c r="M8" s="278">
        <v>11.7</v>
      </c>
      <c r="N8" s="278"/>
      <c r="O8" s="278"/>
      <c r="P8" s="278"/>
      <c r="Q8" s="278">
        <v>5</v>
      </c>
      <c r="R8" s="278"/>
      <c r="S8" s="278"/>
      <c r="T8" s="278"/>
    </row>
    <row r="9" ht="35.25" customHeight="1" spans="1:20">
      <c r="A9" s="101" t="s">
        <v>135</v>
      </c>
      <c r="B9" s="101" t="s">
        <v>136</v>
      </c>
      <c r="C9" s="101" t="s">
        <v>137</v>
      </c>
      <c r="D9" s="101" t="s">
        <v>125</v>
      </c>
      <c r="E9" s="279" t="s">
        <v>138</v>
      </c>
      <c r="F9" s="277"/>
      <c r="G9" s="278">
        <f t="shared" ref="G9" si="2">SUM(H9:Q9)</f>
        <v>38.43</v>
      </c>
      <c r="H9" s="278">
        <v>20.23</v>
      </c>
      <c r="I9" s="278">
        <v>1</v>
      </c>
      <c r="J9" s="278">
        <v>0.5</v>
      </c>
      <c r="K9" s="278"/>
      <c r="L9" s="278"/>
      <c r="M9" s="278">
        <v>11.7</v>
      </c>
      <c r="N9" s="278"/>
      <c r="O9" s="278"/>
      <c r="P9" s="278"/>
      <c r="Q9" s="278">
        <v>5</v>
      </c>
      <c r="R9" s="278"/>
      <c r="S9" s="278"/>
      <c r="T9" s="27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O18" sqref="O18"/>
    </sheetView>
  </sheetViews>
  <sheetFormatPr defaultColWidth="9" defaultRowHeight="23.1" customHeight="1"/>
  <cols>
    <col min="1" max="3" width="3.6" style="379" customWidth="1"/>
    <col min="4" max="4" width="11.1" style="379" customWidth="1"/>
    <col min="5" max="5" width="22.9" style="379" customWidth="1"/>
    <col min="6" max="6" width="12.1" style="379" customWidth="1"/>
    <col min="7" max="12" width="10.4" style="379" customWidth="1"/>
    <col min="13" max="246" width="6.7" style="379" customWidth="1"/>
    <col min="247" max="251" width="6.7" style="380" customWidth="1"/>
    <col min="252" max="252" width="6.9" style="381" customWidth="1"/>
    <col min="253" max="16384" width="9" style="381"/>
  </cols>
  <sheetData>
    <row r="1" customHeight="1" spans="1:251">
      <c r="A1"/>
      <c r="B1"/>
      <c r="C1"/>
      <c r="D1"/>
      <c r="E1"/>
      <c r="F1"/>
      <c r="G1"/>
      <c r="H1"/>
      <c r="I1"/>
      <c r="J1"/>
      <c r="K1"/>
      <c r="L1" s="379" t="s">
        <v>249</v>
      </c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</row>
    <row r="2" customHeight="1" spans="1:251">
      <c r="A2" s="382" t="s">
        <v>250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</row>
    <row r="3" customHeight="1" spans="1:251">
      <c r="A3"/>
      <c r="B3"/>
      <c r="C3"/>
      <c r="D3"/>
      <c r="E3"/>
      <c r="F3"/>
      <c r="G3"/>
      <c r="H3"/>
      <c r="I3"/>
      <c r="J3"/>
      <c r="K3" s="397" t="s">
        <v>109</v>
      </c>
      <c r="L3" s="397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</row>
    <row r="4" customHeight="1" spans="1:251">
      <c r="A4" s="383" t="s">
        <v>129</v>
      </c>
      <c r="B4" s="383"/>
      <c r="C4" s="384"/>
      <c r="D4" s="385" t="s">
        <v>172</v>
      </c>
      <c r="E4" s="386" t="s">
        <v>130</v>
      </c>
      <c r="F4" s="385" t="s">
        <v>214</v>
      </c>
      <c r="G4" s="387" t="s">
        <v>251</v>
      </c>
      <c r="H4" s="385" t="s">
        <v>252</v>
      </c>
      <c r="I4" s="385" t="s">
        <v>253</v>
      </c>
      <c r="J4" s="385" t="s">
        <v>254</v>
      </c>
      <c r="K4" s="385" t="s">
        <v>255</v>
      </c>
      <c r="L4" s="385" t="s">
        <v>256</v>
      </c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</row>
    <row r="5" ht="18" customHeight="1" spans="1:251">
      <c r="A5" s="385" t="s">
        <v>132</v>
      </c>
      <c r="B5" s="388" t="s">
        <v>133</v>
      </c>
      <c r="C5" s="386" t="s">
        <v>134</v>
      </c>
      <c r="D5" s="385"/>
      <c r="E5" s="386"/>
      <c r="F5" s="385"/>
      <c r="G5" s="387"/>
      <c r="H5" s="385"/>
      <c r="I5" s="385"/>
      <c r="J5" s="385"/>
      <c r="K5" s="385"/>
      <c r="L5" s="38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</row>
    <row r="6" ht="18" customHeight="1" spans="1:251">
      <c r="A6" s="385"/>
      <c r="B6" s="388"/>
      <c r="C6" s="386"/>
      <c r="D6" s="385"/>
      <c r="E6" s="386"/>
      <c r="F6" s="385"/>
      <c r="G6" s="387"/>
      <c r="H6" s="385"/>
      <c r="I6" s="385"/>
      <c r="J6" s="385"/>
      <c r="K6" s="385"/>
      <c r="L6" s="385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</row>
    <row r="7" customHeight="1" spans="1:251">
      <c r="A7" s="389" t="s">
        <v>124</v>
      </c>
      <c r="B7" s="389" t="s">
        <v>124</v>
      </c>
      <c r="C7" s="389" t="s">
        <v>124</v>
      </c>
      <c r="D7" s="389" t="s">
        <v>124</v>
      </c>
      <c r="E7" s="389" t="s">
        <v>124</v>
      </c>
      <c r="F7" s="389">
        <v>1</v>
      </c>
      <c r="G7" s="389">
        <v>2</v>
      </c>
      <c r="H7" s="389">
        <v>3</v>
      </c>
      <c r="I7" s="389">
        <v>4</v>
      </c>
      <c r="J7" s="389">
        <v>5</v>
      </c>
      <c r="K7" s="389">
        <v>6</v>
      </c>
      <c r="L7" s="389">
        <v>7</v>
      </c>
      <c r="M7" s="396"/>
      <c r="N7" s="398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</row>
    <row r="8" s="378" customFormat="1" ht="23.25" customHeight="1" spans="1:251">
      <c r="A8" s="390"/>
      <c r="B8" s="390"/>
      <c r="C8" s="391"/>
      <c r="D8" s="392"/>
      <c r="E8" s="393"/>
      <c r="F8" s="394"/>
      <c r="G8" s="394"/>
      <c r="H8" s="395"/>
      <c r="I8" s="394"/>
      <c r="J8" s="394"/>
      <c r="K8" s="394"/>
      <c r="L8" s="395"/>
      <c r="M8" s="396"/>
      <c r="N8" s="399"/>
      <c r="O8" s="396"/>
      <c r="P8" s="396"/>
      <c r="Q8" s="396"/>
      <c r="R8" s="396"/>
      <c r="S8" s="396"/>
      <c r="T8" s="396"/>
      <c r="U8" s="396"/>
      <c r="V8" s="396"/>
      <c r="W8" s="396"/>
      <c r="X8" s="396"/>
      <c r="Y8" s="396"/>
      <c r="Z8" s="396"/>
      <c r="AA8" s="396"/>
      <c r="AB8" s="396"/>
      <c r="AC8" s="396"/>
      <c r="AD8" s="396"/>
      <c r="AE8" s="396"/>
      <c r="AF8" s="396"/>
      <c r="AG8" s="396"/>
      <c r="AH8" s="396"/>
      <c r="AI8" s="396"/>
      <c r="AJ8" s="396"/>
      <c r="AK8" s="396"/>
      <c r="AL8" s="396"/>
      <c r="AM8" s="396"/>
      <c r="AN8" s="396"/>
      <c r="AO8" s="396"/>
      <c r="AP8" s="396"/>
      <c r="AQ8" s="396"/>
      <c r="AR8" s="396"/>
      <c r="AS8" s="396"/>
      <c r="AT8" s="396"/>
      <c r="AU8" s="396"/>
      <c r="AV8" s="396"/>
      <c r="AW8" s="396"/>
      <c r="AX8" s="396"/>
      <c r="AY8" s="396"/>
      <c r="AZ8" s="396"/>
      <c r="BA8" s="396"/>
      <c r="BB8" s="396"/>
      <c r="BC8" s="396"/>
      <c r="BD8" s="396"/>
      <c r="BE8" s="396"/>
      <c r="BF8" s="396"/>
      <c r="BG8" s="396"/>
      <c r="BH8" s="396"/>
      <c r="BI8" s="396"/>
      <c r="BJ8" s="396"/>
      <c r="BK8" s="396"/>
      <c r="BL8" s="396"/>
      <c r="BM8" s="396"/>
      <c r="BN8" s="396"/>
      <c r="BO8" s="396"/>
      <c r="BP8" s="396"/>
      <c r="BQ8" s="396"/>
      <c r="BR8" s="396"/>
      <c r="BS8" s="396"/>
      <c r="BT8" s="396"/>
      <c r="BU8" s="396"/>
      <c r="BV8" s="396"/>
      <c r="BW8" s="396"/>
      <c r="BX8" s="396"/>
      <c r="BY8" s="396"/>
      <c r="BZ8" s="396"/>
      <c r="CA8" s="396"/>
      <c r="CB8" s="396"/>
      <c r="CC8" s="396"/>
      <c r="CD8" s="396"/>
      <c r="CE8" s="396"/>
      <c r="CF8" s="396"/>
      <c r="CG8" s="396"/>
      <c r="CH8" s="396"/>
      <c r="CI8" s="396"/>
      <c r="CJ8" s="396"/>
      <c r="CK8" s="396"/>
      <c r="CL8" s="396"/>
      <c r="CM8" s="396"/>
      <c r="CN8" s="396"/>
      <c r="CO8" s="396"/>
      <c r="CP8" s="396"/>
      <c r="CQ8" s="396"/>
      <c r="CR8" s="396"/>
      <c r="CS8" s="396"/>
      <c r="CT8" s="396"/>
      <c r="CU8" s="396"/>
      <c r="CV8" s="396"/>
      <c r="CW8" s="396"/>
      <c r="CX8" s="396"/>
      <c r="CY8" s="396"/>
      <c r="CZ8" s="396"/>
      <c r="DA8" s="396"/>
      <c r="DB8" s="396"/>
      <c r="DC8" s="396"/>
      <c r="DD8" s="396"/>
      <c r="DE8" s="396"/>
      <c r="DF8" s="396"/>
      <c r="DG8" s="396"/>
      <c r="DH8" s="396"/>
      <c r="DI8" s="396"/>
      <c r="DJ8" s="396"/>
      <c r="DK8" s="396"/>
      <c r="DL8" s="396"/>
      <c r="DM8" s="396"/>
      <c r="DN8" s="396"/>
      <c r="DO8" s="396"/>
      <c r="DP8" s="396"/>
      <c r="DQ8" s="396"/>
      <c r="DR8" s="396"/>
      <c r="DS8" s="396"/>
      <c r="DT8" s="396"/>
      <c r="DU8" s="396"/>
      <c r="DV8" s="396"/>
      <c r="DW8" s="396"/>
      <c r="DX8" s="396"/>
      <c r="DY8" s="396"/>
      <c r="DZ8" s="396"/>
      <c r="EA8" s="396"/>
      <c r="EB8" s="396"/>
      <c r="EC8" s="396"/>
      <c r="ED8" s="396"/>
      <c r="EE8" s="396"/>
      <c r="EF8" s="396"/>
      <c r="EG8" s="396"/>
      <c r="EH8" s="396"/>
      <c r="EI8" s="396"/>
      <c r="EJ8" s="396"/>
      <c r="EK8" s="396"/>
      <c r="EL8" s="396"/>
      <c r="EM8" s="396"/>
      <c r="EN8" s="396"/>
      <c r="EO8" s="396"/>
      <c r="EP8" s="396"/>
      <c r="EQ8" s="396"/>
      <c r="ER8" s="396"/>
      <c r="ES8" s="396"/>
      <c r="ET8" s="396"/>
      <c r="EU8" s="396"/>
      <c r="EV8" s="396"/>
      <c r="EW8" s="396"/>
      <c r="EX8" s="396"/>
      <c r="EY8" s="396"/>
      <c r="EZ8" s="396"/>
      <c r="FA8" s="396"/>
      <c r="FB8" s="396"/>
      <c r="FC8" s="396"/>
      <c r="FD8" s="396"/>
      <c r="FE8" s="396"/>
      <c r="FF8" s="396"/>
      <c r="FG8" s="396"/>
      <c r="FH8" s="396"/>
      <c r="FI8" s="396"/>
      <c r="FJ8" s="396"/>
      <c r="FK8" s="396"/>
      <c r="FL8" s="396"/>
      <c r="FM8" s="396"/>
      <c r="FN8" s="396"/>
      <c r="FO8" s="396"/>
      <c r="FP8" s="396"/>
      <c r="FQ8" s="396"/>
      <c r="FR8" s="396"/>
      <c r="FS8" s="396"/>
      <c r="FT8" s="396"/>
      <c r="FU8" s="396"/>
      <c r="FV8" s="396"/>
      <c r="FW8" s="396"/>
      <c r="FX8" s="396"/>
      <c r="FY8" s="396"/>
      <c r="FZ8" s="396"/>
      <c r="GA8" s="396"/>
      <c r="GB8" s="396"/>
      <c r="GC8" s="396"/>
      <c r="GD8" s="396"/>
      <c r="GE8" s="396"/>
      <c r="GF8" s="396"/>
      <c r="GG8" s="396"/>
      <c r="GH8" s="396"/>
      <c r="GI8" s="396"/>
      <c r="GJ8" s="396"/>
      <c r="GK8" s="396"/>
      <c r="GL8" s="396"/>
      <c r="GM8" s="396"/>
      <c r="GN8" s="396"/>
      <c r="GO8" s="396"/>
      <c r="GP8" s="396"/>
      <c r="GQ8" s="396"/>
      <c r="GR8" s="396"/>
      <c r="GS8" s="396"/>
      <c r="GT8" s="396"/>
      <c r="GU8" s="396"/>
      <c r="GV8" s="396"/>
      <c r="GW8" s="396"/>
      <c r="GX8" s="396"/>
      <c r="GY8" s="396"/>
      <c r="GZ8" s="396"/>
      <c r="HA8" s="396"/>
      <c r="HB8" s="396"/>
      <c r="HC8" s="396"/>
      <c r="HD8" s="396"/>
      <c r="HE8" s="396"/>
      <c r="HF8" s="396"/>
      <c r="HG8" s="396"/>
      <c r="HH8" s="396"/>
      <c r="HI8" s="396"/>
      <c r="HJ8" s="396"/>
      <c r="HK8" s="396"/>
      <c r="HL8" s="396"/>
      <c r="HM8" s="396"/>
      <c r="HN8" s="396"/>
      <c r="HO8" s="396"/>
      <c r="HP8" s="396"/>
      <c r="HQ8" s="396"/>
      <c r="HR8" s="396"/>
      <c r="HS8" s="396"/>
      <c r="HT8" s="396"/>
      <c r="HU8" s="396"/>
      <c r="HV8" s="396"/>
      <c r="HW8" s="396"/>
      <c r="HX8" s="396"/>
      <c r="HY8" s="396"/>
      <c r="HZ8" s="396"/>
      <c r="IA8" s="396"/>
      <c r="IB8" s="396"/>
      <c r="IC8" s="396"/>
      <c r="ID8" s="396"/>
      <c r="IE8" s="396"/>
      <c r="IF8" s="396"/>
      <c r="IG8" s="396"/>
      <c r="IH8" s="396"/>
      <c r="II8" s="396"/>
      <c r="IJ8" s="396"/>
      <c r="IK8" s="396"/>
      <c r="IL8" s="396"/>
      <c r="IM8" s="400"/>
      <c r="IN8" s="400"/>
      <c r="IO8" s="400"/>
      <c r="IP8" s="400"/>
      <c r="IQ8" s="400"/>
    </row>
    <row r="9" ht="27.75" customHeight="1" spans="1:251">
      <c r="A9" s="396"/>
      <c r="B9" s="396"/>
      <c r="C9" s="396"/>
      <c r="D9" s="396"/>
      <c r="E9" s="396"/>
      <c r="F9" s="396"/>
      <c r="G9" s="396"/>
      <c r="H9" s="396"/>
      <c r="I9" s="396"/>
      <c r="J9" s="396"/>
      <c r="K9" s="396"/>
      <c r="L9" s="396"/>
      <c r="M9" s="39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</row>
    <row r="10" customHeight="1" spans="1:251">
      <c r="A10" s="396"/>
      <c r="B10" s="396"/>
      <c r="C10" s="396"/>
      <c r="D10" s="396"/>
      <c r="E10" s="396"/>
      <c r="F10" s="396"/>
      <c r="G10"/>
      <c r="H10" s="396"/>
      <c r="I10" s="396"/>
      <c r="J10" s="396"/>
      <c r="K10" s="396"/>
      <c r="L10" s="396"/>
      <c r="M10" s="399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</row>
    <row r="11" customHeight="1" spans="1:251">
      <c r="A11" s="396"/>
      <c r="B11" s="396"/>
      <c r="C11" s="396"/>
      <c r="D11" s="396"/>
      <c r="E11" s="396"/>
      <c r="F11" s="396"/>
      <c r="G11"/>
      <c r="H11" s="396"/>
      <c r="I11" s="396"/>
      <c r="J11" s="396"/>
      <c r="K11" s="396"/>
      <c r="L11" s="396"/>
      <c r="M11" s="398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</row>
    <row r="12" customHeight="1" spans="1:251">
      <c r="A12" s="396"/>
      <c r="B12" s="396"/>
      <c r="C12" s="396"/>
      <c r="D12" s="396"/>
      <c r="E12" s="396"/>
      <c r="F12" s="396"/>
      <c r="G12"/>
      <c r="H12" s="396"/>
      <c r="I12" s="396"/>
      <c r="J12" s="396"/>
      <c r="K12" s="396"/>
      <c r="L12" s="396"/>
      <c r="M12" s="39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</row>
    <row r="13" customHeight="1" spans="1:251">
      <c r="A13" s="396"/>
      <c r="B13"/>
      <c r="C13"/>
      <c r="D13"/>
      <c r="E13" s="396"/>
      <c r="F13" s="396"/>
      <c r="G13"/>
      <c r="H13" s="396"/>
      <c r="I13" s="396"/>
      <c r="J13" s="396"/>
      <c r="K13" s="396"/>
      <c r="L13" s="396"/>
      <c r="M13" s="398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</row>
    <row r="14" customHeight="1" spans="1:251">
      <c r="A14" s="396"/>
      <c r="B14"/>
      <c r="C14"/>
      <c r="D14"/>
      <c r="E14"/>
      <c r="F14"/>
      <c r="G14"/>
      <c r="H14" s="396"/>
      <c r="I14" s="396"/>
      <c r="J14" s="396"/>
      <c r="K14" s="396"/>
      <c r="L14" s="396"/>
      <c r="M14" s="398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</row>
    <row r="15" customHeight="1" spans="1:251">
      <c r="A15"/>
      <c r="B15"/>
      <c r="C15"/>
      <c r="D15"/>
      <c r="E15"/>
      <c r="F15"/>
      <c r="G15"/>
      <c r="H15" s="396"/>
      <c r="I15" s="396"/>
      <c r="J15" s="396"/>
      <c r="K15" s="396"/>
      <c r="L15" s="396"/>
      <c r="M15" s="398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396"/>
      <c r="I16" s="396"/>
      <c r="J16" s="396"/>
      <c r="K16" s="396"/>
      <c r="L16"/>
      <c r="M16" s="398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396"/>
      <c r="I17"/>
      <c r="J17"/>
      <c r="K17"/>
      <c r="L17"/>
      <c r="M17" s="39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/>
      <c r="I18"/>
      <c r="J18"/>
      <c r="K18"/>
      <c r="L18"/>
      <c r="M18" s="39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/>
      <c r="I19"/>
      <c r="J19"/>
      <c r="K19"/>
      <c r="L19"/>
      <c r="M19" s="398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/>
      <c r="I20"/>
      <c r="J20"/>
      <c r="K20"/>
      <c r="L20"/>
      <c r="M20" s="398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/>
      <c r="I21"/>
      <c r="J21"/>
      <c r="K21"/>
      <c r="L21"/>
      <c r="M21" s="398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/>
      <c r="I22"/>
      <c r="J22"/>
      <c r="K22"/>
      <c r="L22"/>
      <c r="M22" s="398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/>
      <c r="I23"/>
      <c r="J23"/>
      <c r="K23"/>
      <c r="L23"/>
      <c r="M23" s="398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/>
      <c r="I24"/>
      <c r="J24"/>
      <c r="K24"/>
      <c r="L24"/>
      <c r="M24" s="398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/>
      <c r="I25"/>
      <c r="J25"/>
      <c r="K25"/>
      <c r="L25"/>
      <c r="M25" s="398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/>
      <c r="I26"/>
      <c r="J26"/>
      <c r="K26"/>
      <c r="L26"/>
      <c r="M26" s="398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1181092975646" right="0.551181092975646" top="0.78740157480315" bottom="0.590551181102362" header="0.354330699274859" footer="0.511811004848931"/>
  <pageSetup paperSize="9" orientation="landscape"/>
  <headerFooter alignWithMargins="0"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3" width="5.9" customWidth="1"/>
    <col min="5" max="5" width="14.9" customWidth="1"/>
    <col min="6" max="6" width="10.4" customWidth="1"/>
  </cols>
  <sheetData>
    <row r="1" customHeight="1" spans="11:11">
      <c r="K1" t="s">
        <v>257</v>
      </c>
    </row>
    <row r="2" ht="27" customHeight="1" spans="1:11">
      <c r="A2" s="93" t="s">
        <v>258</v>
      </c>
      <c r="B2" s="93"/>
      <c r="C2" s="93"/>
      <c r="D2" s="93"/>
      <c r="E2" s="93"/>
      <c r="F2" s="93"/>
      <c r="G2" s="93"/>
      <c r="H2" s="93"/>
      <c r="I2" s="93"/>
      <c r="J2" s="93"/>
      <c r="K2" s="93"/>
    </row>
    <row r="3" customHeight="1" spans="10:11">
      <c r="J3" s="257" t="s">
        <v>109</v>
      </c>
      <c r="K3" s="257"/>
    </row>
    <row r="4" ht="33" customHeight="1" spans="1:11">
      <c r="A4" s="256" t="s">
        <v>129</v>
      </c>
      <c r="B4" s="256"/>
      <c r="C4" s="256"/>
      <c r="D4" s="98" t="s">
        <v>241</v>
      </c>
      <c r="E4" s="98" t="s">
        <v>173</v>
      </c>
      <c r="F4" s="98" t="s">
        <v>162</v>
      </c>
      <c r="G4" s="98"/>
      <c r="H4" s="98"/>
      <c r="I4" s="98"/>
      <c r="J4" s="98"/>
      <c r="K4" s="98"/>
    </row>
    <row r="5" customHeight="1" spans="1:11">
      <c r="A5" s="98" t="s">
        <v>132</v>
      </c>
      <c r="B5" s="98" t="s">
        <v>133</v>
      </c>
      <c r="C5" s="98" t="s">
        <v>134</v>
      </c>
      <c r="D5" s="98"/>
      <c r="E5" s="98"/>
      <c r="F5" s="98" t="s">
        <v>121</v>
      </c>
      <c r="G5" s="98" t="s">
        <v>259</v>
      </c>
      <c r="H5" s="98" t="s">
        <v>255</v>
      </c>
      <c r="I5" s="98" t="s">
        <v>260</v>
      </c>
      <c r="J5" s="98" t="s">
        <v>261</v>
      </c>
      <c r="K5" s="98" t="s">
        <v>262</v>
      </c>
    </row>
    <row r="6" ht="32.25" customHeight="1" spans="1:11">
      <c r="A6" s="98"/>
      <c r="B6" s="98"/>
      <c r="C6" s="98"/>
      <c r="D6" s="98"/>
      <c r="E6" s="98"/>
      <c r="F6" s="98"/>
      <c r="G6" s="98"/>
      <c r="H6" s="98"/>
      <c r="I6" s="98"/>
      <c r="J6" s="98"/>
      <c r="K6" s="98"/>
    </row>
    <row r="7" s="2" customFormat="1" ht="24.75" customHeight="1" spans="1:11">
      <c r="A7" s="101"/>
      <c r="B7" s="101"/>
      <c r="C7" s="101"/>
      <c r="D7" s="101"/>
      <c r="E7" s="102"/>
      <c r="F7" s="104"/>
      <c r="G7" s="104"/>
      <c r="H7" s="104"/>
      <c r="I7" s="104"/>
      <c r="J7" s="104"/>
      <c r="K7" s="104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J22" sqref="J22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9" customWidth="1"/>
  </cols>
  <sheetData>
    <row r="1" ht="20.25" customHeight="1" spans="1:6">
      <c r="A1" s="360"/>
      <c r="B1" s="361"/>
      <c r="C1" s="361"/>
      <c r="D1" s="361"/>
      <c r="E1" s="361"/>
      <c r="F1" s="362" t="s">
        <v>263</v>
      </c>
    </row>
    <row r="2" ht="24" customHeight="1" spans="1:6">
      <c r="A2" s="363" t="s">
        <v>264</v>
      </c>
      <c r="B2" s="363"/>
      <c r="C2" s="363"/>
      <c r="D2" s="363"/>
      <c r="E2" s="363"/>
      <c r="F2" s="363"/>
    </row>
    <row r="3" customHeight="1" spans="1:6">
      <c r="A3" s="364"/>
      <c r="B3" s="364"/>
      <c r="C3" s="364"/>
      <c r="D3" s="365"/>
      <c r="E3" s="365"/>
      <c r="F3" s="366" t="s">
        <v>34</v>
      </c>
    </row>
    <row r="4" ht="17.25" customHeight="1" spans="1:6">
      <c r="A4" s="367" t="s">
        <v>35</v>
      </c>
      <c r="B4" s="367"/>
      <c r="C4" s="367" t="s">
        <v>36</v>
      </c>
      <c r="D4" s="367"/>
      <c r="E4" s="367"/>
      <c r="F4" s="367"/>
    </row>
    <row r="5" ht="17.25" customHeight="1" spans="1:6">
      <c r="A5" s="368" t="s">
        <v>37</v>
      </c>
      <c r="B5" s="368" t="s">
        <v>38</v>
      </c>
      <c r="C5" s="369" t="s">
        <v>37</v>
      </c>
      <c r="D5" s="368" t="s">
        <v>112</v>
      </c>
      <c r="E5" s="369" t="s">
        <v>265</v>
      </c>
      <c r="F5" s="368" t="s">
        <v>266</v>
      </c>
    </row>
    <row r="6" s="2" customFormat="1" ht="15" customHeight="1" spans="1:6">
      <c r="A6" s="370" t="s">
        <v>267</v>
      </c>
      <c r="B6" s="371">
        <v>453.91</v>
      </c>
      <c r="C6" s="370" t="s">
        <v>43</v>
      </c>
      <c r="D6" s="371">
        <v>352.02</v>
      </c>
      <c r="E6" s="372">
        <v>352.02</v>
      </c>
      <c r="F6" s="372">
        <v>0</v>
      </c>
    </row>
    <row r="7" s="2" customFormat="1" ht="15" customHeight="1" spans="1:6">
      <c r="A7" s="370" t="s">
        <v>268</v>
      </c>
      <c r="B7" s="371">
        <v>453.91</v>
      </c>
      <c r="C7" s="373" t="s">
        <v>47</v>
      </c>
      <c r="D7" s="371">
        <v>0</v>
      </c>
      <c r="E7" s="372">
        <v>0</v>
      </c>
      <c r="F7" s="372">
        <v>0</v>
      </c>
    </row>
    <row r="8" s="2" customFormat="1" ht="15" customHeight="1" spans="1:6">
      <c r="A8" s="370" t="s">
        <v>50</v>
      </c>
      <c r="B8" s="371">
        <v>0</v>
      </c>
      <c r="C8" s="370" t="s">
        <v>51</v>
      </c>
      <c r="D8" s="371">
        <v>0</v>
      </c>
      <c r="E8" s="372">
        <v>0</v>
      </c>
      <c r="F8" s="372">
        <v>0</v>
      </c>
    </row>
    <row r="9" s="2" customFormat="1" ht="15" customHeight="1" spans="1:6">
      <c r="A9" s="370" t="s">
        <v>269</v>
      </c>
      <c r="B9" s="371">
        <v>0</v>
      </c>
      <c r="C9" s="370" t="s">
        <v>55</v>
      </c>
      <c r="D9" s="371">
        <v>0</v>
      </c>
      <c r="E9" s="372">
        <v>0</v>
      </c>
      <c r="F9" s="372">
        <v>0</v>
      </c>
    </row>
    <row r="10" s="2" customFormat="1" ht="15" customHeight="1" spans="1:6">
      <c r="A10" s="370"/>
      <c r="B10" s="371"/>
      <c r="C10" s="370" t="s">
        <v>59</v>
      </c>
      <c r="D10" s="371">
        <v>0</v>
      </c>
      <c r="E10" s="372">
        <v>0</v>
      </c>
      <c r="F10" s="372">
        <v>0</v>
      </c>
    </row>
    <row r="11" s="2" customFormat="1" ht="15" customHeight="1" spans="1:6">
      <c r="A11" s="370"/>
      <c r="B11" s="371"/>
      <c r="C11" s="370" t="s">
        <v>63</v>
      </c>
      <c r="D11" s="371">
        <v>0</v>
      </c>
      <c r="E11" s="372"/>
      <c r="F11" s="372">
        <v>0</v>
      </c>
    </row>
    <row r="12" s="2" customFormat="1" ht="15" customHeight="1" spans="1:6">
      <c r="A12" s="370"/>
      <c r="B12" s="371"/>
      <c r="C12" s="370" t="s">
        <v>67</v>
      </c>
      <c r="D12" s="371">
        <v>66.34</v>
      </c>
      <c r="E12" s="372">
        <v>66.34</v>
      </c>
      <c r="F12" s="372">
        <v>0</v>
      </c>
    </row>
    <row r="13" s="2" customFormat="1" ht="15" customHeight="1" spans="1:6">
      <c r="A13" s="370"/>
      <c r="B13" s="371"/>
      <c r="C13" s="370" t="s">
        <v>71</v>
      </c>
      <c r="D13" s="371">
        <v>13.6</v>
      </c>
      <c r="E13" s="372">
        <v>13.6</v>
      </c>
      <c r="F13" s="372">
        <v>0</v>
      </c>
    </row>
    <row r="14" s="2" customFormat="1" ht="15" customHeight="1" spans="1:6">
      <c r="A14" s="374"/>
      <c r="B14" s="371"/>
      <c r="C14" s="370" t="s">
        <v>75</v>
      </c>
      <c r="D14" s="371"/>
      <c r="E14" s="372"/>
      <c r="F14" s="372">
        <v>0</v>
      </c>
    </row>
    <row r="15" s="2" customFormat="1" ht="15" customHeight="1" spans="1:6">
      <c r="A15" s="370"/>
      <c r="B15" s="371"/>
      <c r="C15" s="370" t="s">
        <v>78</v>
      </c>
      <c r="D15" s="371"/>
      <c r="E15" s="372"/>
      <c r="F15" s="372">
        <v>0</v>
      </c>
    </row>
    <row r="16" s="2" customFormat="1" ht="15" customHeight="1" spans="1:6">
      <c r="A16" s="370"/>
      <c r="B16" s="371"/>
      <c r="C16" s="370" t="s">
        <v>81</v>
      </c>
      <c r="D16" s="371"/>
      <c r="E16" s="372"/>
      <c r="F16" s="372">
        <v>0</v>
      </c>
    </row>
    <row r="17" s="2" customFormat="1" ht="15" customHeight="1" spans="1:6">
      <c r="A17" s="370"/>
      <c r="B17" s="371"/>
      <c r="C17" s="370" t="s">
        <v>84</v>
      </c>
      <c r="D17" s="371"/>
      <c r="E17" s="372"/>
      <c r="F17" s="372">
        <v>0</v>
      </c>
    </row>
    <row r="18" s="2" customFormat="1" ht="15" customHeight="1" spans="1:6">
      <c r="A18" s="370"/>
      <c r="B18" s="371"/>
      <c r="C18" s="375" t="s">
        <v>87</v>
      </c>
      <c r="D18" s="371"/>
      <c r="E18" s="372"/>
      <c r="F18" s="372">
        <v>0</v>
      </c>
    </row>
    <row r="19" s="2" customFormat="1" ht="15" customHeight="1" spans="1:6">
      <c r="A19" s="370"/>
      <c r="B19" s="371"/>
      <c r="C19" s="375" t="s">
        <v>90</v>
      </c>
      <c r="D19" s="371"/>
      <c r="E19" s="372"/>
      <c r="F19" s="372">
        <v>0</v>
      </c>
    </row>
    <row r="20" s="2" customFormat="1" ht="15" customHeight="1" spans="1:6">
      <c r="A20" s="370"/>
      <c r="B20" s="371"/>
      <c r="C20" s="375" t="s">
        <v>93</v>
      </c>
      <c r="D20" s="371"/>
      <c r="E20" s="372"/>
      <c r="F20" s="372">
        <v>0</v>
      </c>
    </row>
    <row r="21" s="2" customFormat="1" ht="15" customHeight="1" spans="1:6">
      <c r="A21" s="370"/>
      <c r="B21" s="371"/>
      <c r="C21" s="375" t="s">
        <v>96</v>
      </c>
      <c r="D21" s="371">
        <v>21.95</v>
      </c>
      <c r="E21" s="372">
        <v>21.95</v>
      </c>
      <c r="F21" s="372">
        <v>0</v>
      </c>
    </row>
    <row r="22" s="2" customFormat="1" ht="15" customHeight="1" spans="1:6">
      <c r="A22" s="370"/>
      <c r="B22" s="371"/>
      <c r="C22" s="375" t="s">
        <v>97</v>
      </c>
      <c r="D22" s="371"/>
      <c r="E22" s="372"/>
      <c r="F22" s="372">
        <v>0</v>
      </c>
    </row>
    <row r="23" s="2" customFormat="1" ht="15" customHeight="1" spans="1:6">
      <c r="A23" s="370"/>
      <c r="B23" s="371"/>
      <c r="C23" s="375" t="s">
        <v>98</v>
      </c>
      <c r="D23" s="371"/>
      <c r="E23" s="372"/>
      <c r="F23" s="372">
        <v>0</v>
      </c>
    </row>
    <row r="24" s="2" customFormat="1" ht="15" customHeight="1" spans="1:6">
      <c r="A24" s="370"/>
      <c r="B24" s="371"/>
      <c r="C24" s="375" t="s">
        <v>99</v>
      </c>
      <c r="D24" s="371"/>
      <c r="E24" s="372"/>
      <c r="F24" s="372">
        <v>0</v>
      </c>
    </row>
    <row r="25" s="2" customFormat="1" ht="15" customHeight="1" spans="1:6">
      <c r="A25" s="370"/>
      <c r="B25" s="371"/>
      <c r="C25" s="375" t="s">
        <v>100</v>
      </c>
      <c r="D25" s="371"/>
      <c r="E25" s="372"/>
      <c r="F25" s="372">
        <v>0</v>
      </c>
    </row>
    <row r="26" s="2" customFormat="1" ht="15" customHeight="1" spans="1:6">
      <c r="A26" s="376" t="s">
        <v>101</v>
      </c>
      <c r="B26" s="371">
        <v>453.91</v>
      </c>
      <c r="C26" s="376" t="s">
        <v>102</v>
      </c>
      <c r="D26" s="371">
        <f>SUM(D6:D25)</f>
        <v>453.91</v>
      </c>
      <c r="E26" s="372">
        <v>453.91</v>
      </c>
      <c r="F26" s="372">
        <v>0</v>
      </c>
    </row>
    <row r="27" spans="1:6">
      <c r="A27" s="377"/>
      <c r="B27" s="377"/>
      <c r="C27" s="377"/>
      <c r="D27" s="377"/>
      <c r="E27" s="377"/>
      <c r="F27" s="377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8031496062992" right="0.748031496062992" top="0.984251968503937" bottom="0.984251968503937" header="0.511811023622047" footer="0.511811023622047"/>
  <pageSetup paperSize="9" orientation="landscape" horizontalDpi="1200" verticalDpi="12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3"/>
  <sheetViews>
    <sheetView showGridLines="0" showZeros="0" topLeftCell="C1" workbookViewId="0">
      <selection activeCell="M18" sqref="M18"/>
    </sheetView>
  </sheetViews>
  <sheetFormatPr defaultColWidth="9" defaultRowHeight="18.9" customHeight="1"/>
  <cols>
    <col min="1" max="1" width="5.4" style="353" customWidth="1"/>
    <col min="2" max="2" width="5.4" style="333" customWidth="1"/>
    <col min="3" max="3" width="7.6" style="334" customWidth="1"/>
    <col min="4" max="4" width="24.1" style="335" customWidth="1"/>
    <col min="5" max="12" width="8.6" style="336" customWidth="1"/>
    <col min="13" max="17" width="8.6" style="337" customWidth="1"/>
    <col min="18" max="18" width="8.6" style="338" customWidth="1"/>
    <col min="19" max="246" width="8" style="337" customWidth="1"/>
    <col min="247" max="251" width="6.9" style="338" customWidth="1"/>
    <col min="252" max="16384" width="9" style="338"/>
  </cols>
  <sheetData>
    <row r="1" ht="23.25" customHeight="1" spans="1:246">
      <c r="A1" s="354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/>
      <c r="P1" s="3"/>
      <c r="Q1" s="3"/>
      <c r="R1" s="3" t="s">
        <v>270</v>
      </c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</row>
    <row r="2" ht="23.25" customHeight="1" spans="1:246">
      <c r="A2" s="5" t="s">
        <v>271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</row>
    <row r="3" s="330" customFormat="1" ht="23.25" customHeight="1" spans="1:18">
      <c r="A3" s="353"/>
      <c r="B3" s="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P3" s="3"/>
      <c r="Q3" s="3"/>
      <c r="R3" s="357" t="s">
        <v>109</v>
      </c>
    </row>
    <row r="4" s="330" customFormat="1" ht="23.25" customHeight="1" spans="1:18">
      <c r="A4" s="8" t="s">
        <v>153</v>
      </c>
      <c r="B4" s="9"/>
      <c r="C4" s="12" t="s">
        <v>110</v>
      </c>
      <c r="D4" s="12" t="s">
        <v>130</v>
      </c>
      <c r="E4" s="11" t="s">
        <v>272</v>
      </c>
      <c r="F4" s="341" t="s">
        <v>155</v>
      </c>
      <c r="G4" s="341"/>
      <c r="H4" s="341"/>
      <c r="I4" s="341"/>
      <c r="J4" s="341" t="s">
        <v>156</v>
      </c>
      <c r="K4" s="341"/>
      <c r="L4" s="341"/>
      <c r="M4" s="341"/>
      <c r="N4" s="341"/>
      <c r="O4" s="341"/>
      <c r="P4" s="341"/>
      <c r="Q4" s="341"/>
      <c r="R4" s="12" t="s">
        <v>159</v>
      </c>
    </row>
    <row r="5" s="330" customFormat="1" ht="23.25" customHeight="1" spans="1:18">
      <c r="A5" s="12" t="s">
        <v>132</v>
      </c>
      <c r="B5" s="12" t="s">
        <v>133</v>
      </c>
      <c r="C5" s="12"/>
      <c r="D5" s="12"/>
      <c r="E5" s="355"/>
      <c r="F5" s="12" t="s">
        <v>112</v>
      </c>
      <c r="G5" s="12" t="s">
        <v>160</v>
      </c>
      <c r="H5" s="12" t="s">
        <v>161</v>
      </c>
      <c r="I5" s="12" t="s">
        <v>162</v>
      </c>
      <c r="J5" s="12" t="s">
        <v>112</v>
      </c>
      <c r="K5" s="12" t="s">
        <v>163</v>
      </c>
      <c r="L5" s="12" t="s">
        <v>164</v>
      </c>
      <c r="M5" s="12" t="s">
        <v>165</v>
      </c>
      <c r="N5" s="12" t="s">
        <v>166</v>
      </c>
      <c r="O5" s="12" t="s">
        <v>167</v>
      </c>
      <c r="P5" s="12" t="s">
        <v>168</v>
      </c>
      <c r="Q5" s="12" t="s">
        <v>169</v>
      </c>
      <c r="R5" s="12"/>
    </row>
    <row r="6" ht="31.5" customHeight="1" spans="1:246">
      <c r="A6" s="12"/>
      <c r="B6" s="12"/>
      <c r="C6" s="12"/>
      <c r="D6" s="12"/>
      <c r="E6" s="13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</row>
    <row r="7" ht="23.25" customHeight="1" spans="1:246">
      <c r="A7" s="356" t="s">
        <v>124</v>
      </c>
      <c r="B7" s="343" t="s">
        <v>124</v>
      </c>
      <c r="C7" s="343" t="s">
        <v>124</v>
      </c>
      <c r="D7" s="343" t="s">
        <v>124</v>
      </c>
      <c r="E7" s="343">
        <v>1</v>
      </c>
      <c r="F7" s="343">
        <v>2</v>
      </c>
      <c r="G7" s="343">
        <v>3</v>
      </c>
      <c r="H7" s="342">
        <v>4</v>
      </c>
      <c r="I7" s="15">
        <v>5</v>
      </c>
      <c r="J7" s="14">
        <v>6</v>
      </c>
      <c r="K7" s="14">
        <v>7</v>
      </c>
      <c r="L7" s="14">
        <v>8</v>
      </c>
      <c r="M7" s="15">
        <v>9</v>
      </c>
      <c r="N7" s="15">
        <v>10</v>
      </c>
      <c r="O7" s="14">
        <v>11</v>
      </c>
      <c r="P7" s="14">
        <v>12</v>
      </c>
      <c r="Q7" s="14">
        <v>13</v>
      </c>
      <c r="R7" s="358">
        <v>14</v>
      </c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</row>
    <row r="8" s="331" customFormat="1" ht="23.25" customHeight="1" spans="1:246">
      <c r="A8" s="18"/>
      <c r="B8" s="344"/>
      <c r="C8" s="345"/>
      <c r="D8" s="346" t="s">
        <v>112</v>
      </c>
      <c r="E8" s="347">
        <f>E9+E13+E18+E21</f>
        <v>453.91</v>
      </c>
      <c r="F8" s="347">
        <f t="shared" ref="F8:G8" si="0">F9+F13+F18+F21</f>
        <v>453.91</v>
      </c>
      <c r="G8" s="347">
        <f t="shared" si="0"/>
        <v>453.91</v>
      </c>
      <c r="H8" s="347">
        <f>H9</f>
        <v>38.43</v>
      </c>
      <c r="I8" s="347">
        <f t="shared" ref="I8" si="1">I9+I13+I18+I21</f>
        <v>0</v>
      </c>
      <c r="J8" s="348"/>
      <c r="K8" s="348"/>
      <c r="L8" s="348">
        <v>0</v>
      </c>
      <c r="M8" s="348">
        <v>0</v>
      </c>
      <c r="N8" s="348">
        <v>0</v>
      </c>
      <c r="O8" s="348">
        <v>0</v>
      </c>
      <c r="P8" s="348">
        <v>0</v>
      </c>
      <c r="Q8" s="348">
        <v>0</v>
      </c>
      <c r="R8" s="359">
        <v>0</v>
      </c>
      <c r="S8" s="352"/>
      <c r="T8" s="352"/>
      <c r="U8" s="352"/>
      <c r="V8" s="352"/>
      <c r="W8" s="352"/>
      <c r="X8" s="352"/>
      <c r="Y8" s="352"/>
      <c r="Z8" s="352"/>
      <c r="AA8" s="352"/>
      <c r="AB8" s="352"/>
      <c r="AC8" s="352"/>
      <c r="AD8" s="352"/>
      <c r="AE8" s="352"/>
      <c r="AF8" s="352"/>
      <c r="AG8" s="352"/>
      <c r="AH8" s="352"/>
      <c r="AI8" s="352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  <c r="BC8" s="352"/>
      <c r="BD8" s="352"/>
      <c r="BE8" s="352"/>
      <c r="BF8" s="352"/>
      <c r="BG8" s="352"/>
      <c r="BH8" s="352"/>
      <c r="BI8" s="352"/>
      <c r="BJ8" s="352"/>
      <c r="BK8" s="352"/>
      <c r="BL8" s="352"/>
      <c r="BM8" s="352"/>
      <c r="BN8" s="352"/>
      <c r="BO8" s="352"/>
      <c r="BP8" s="352"/>
      <c r="BQ8" s="352"/>
      <c r="BR8" s="352"/>
      <c r="BS8" s="352"/>
      <c r="BT8" s="352"/>
      <c r="BU8" s="352"/>
      <c r="BV8" s="352"/>
      <c r="BW8" s="352"/>
      <c r="BX8" s="352"/>
      <c r="BY8" s="352"/>
      <c r="BZ8" s="352"/>
      <c r="CA8" s="352"/>
      <c r="CB8" s="352"/>
      <c r="CC8" s="352"/>
      <c r="CD8" s="352"/>
      <c r="CE8" s="352"/>
      <c r="CF8" s="352"/>
      <c r="CG8" s="352"/>
      <c r="CH8" s="352"/>
      <c r="CI8" s="352"/>
      <c r="CJ8" s="352"/>
      <c r="CK8" s="352"/>
      <c r="CL8" s="352"/>
      <c r="CM8" s="352"/>
      <c r="CN8" s="352"/>
      <c r="CO8" s="352"/>
      <c r="CP8" s="352"/>
      <c r="CQ8" s="352"/>
      <c r="CR8" s="352"/>
      <c r="CS8" s="352"/>
      <c r="CT8" s="352"/>
      <c r="CU8" s="352"/>
      <c r="CV8" s="352"/>
      <c r="CW8" s="352"/>
      <c r="CX8" s="352"/>
      <c r="CY8" s="352"/>
      <c r="CZ8" s="352"/>
      <c r="DA8" s="352"/>
      <c r="DB8" s="352"/>
      <c r="DC8" s="352"/>
      <c r="DD8" s="352"/>
      <c r="DE8" s="352"/>
      <c r="DF8" s="352"/>
      <c r="DG8" s="352"/>
      <c r="DH8" s="352"/>
      <c r="DI8" s="352"/>
      <c r="DJ8" s="352"/>
      <c r="DK8" s="352"/>
      <c r="DL8" s="352"/>
      <c r="DM8" s="352"/>
      <c r="DN8" s="352"/>
      <c r="DO8" s="352"/>
      <c r="DP8" s="352"/>
      <c r="DQ8" s="352"/>
      <c r="DR8" s="352"/>
      <c r="DS8" s="352"/>
      <c r="DT8" s="352"/>
      <c r="DU8" s="352"/>
      <c r="DV8" s="352"/>
      <c r="DW8" s="352"/>
      <c r="DX8" s="352"/>
      <c r="DY8" s="352"/>
      <c r="DZ8" s="352"/>
      <c r="EA8" s="352"/>
      <c r="EB8" s="352"/>
      <c r="EC8" s="352"/>
      <c r="ED8" s="352"/>
      <c r="EE8" s="352"/>
      <c r="EF8" s="352"/>
      <c r="EG8" s="352"/>
      <c r="EH8" s="352"/>
      <c r="EI8" s="352"/>
      <c r="EJ8" s="352"/>
      <c r="EK8" s="352"/>
      <c r="EL8" s="352"/>
      <c r="EM8" s="352"/>
      <c r="EN8" s="352"/>
      <c r="EO8" s="352"/>
      <c r="EP8" s="352"/>
      <c r="EQ8" s="352"/>
      <c r="ER8" s="352"/>
      <c r="ES8" s="352"/>
      <c r="ET8" s="352"/>
      <c r="EU8" s="352"/>
      <c r="EV8" s="352"/>
      <c r="EW8" s="352"/>
      <c r="EX8" s="352"/>
      <c r="EY8" s="352"/>
      <c r="EZ8" s="352"/>
      <c r="FA8" s="352"/>
      <c r="FB8" s="352"/>
      <c r="FC8" s="352"/>
      <c r="FD8" s="352"/>
      <c r="FE8" s="352"/>
      <c r="FF8" s="352"/>
      <c r="FG8" s="352"/>
      <c r="FH8" s="352"/>
      <c r="FI8" s="352"/>
      <c r="FJ8" s="352"/>
      <c r="FK8" s="352"/>
      <c r="FL8" s="352"/>
      <c r="FM8" s="352"/>
      <c r="FN8" s="352"/>
      <c r="FO8" s="352"/>
      <c r="FP8" s="352"/>
      <c r="FQ8" s="352"/>
      <c r="FR8" s="352"/>
      <c r="FS8" s="352"/>
      <c r="FT8" s="352"/>
      <c r="FU8" s="352"/>
      <c r="FV8" s="352"/>
      <c r="FW8" s="352"/>
      <c r="FX8" s="352"/>
      <c r="FY8" s="352"/>
      <c r="FZ8" s="352"/>
      <c r="GA8" s="352"/>
      <c r="GB8" s="352"/>
      <c r="GC8" s="352"/>
      <c r="GD8" s="352"/>
      <c r="GE8" s="352"/>
      <c r="GF8" s="352"/>
      <c r="GG8" s="352"/>
      <c r="GH8" s="352"/>
      <c r="GI8" s="352"/>
      <c r="GJ8" s="352"/>
      <c r="GK8" s="352"/>
      <c r="GL8" s="352"/>
      <c r="GM8" s="352"/>
      <c r="GN8" s="352"/>
      <c r="GO8" s="352"/>
      <c r="GP8" s="352"/>
      <c r="GQ8" s="352"/>
      <c r="GR8" s="352"/>
      <c r="GS8" s="352"/>
      <c r="GT8" s="352"/>
      <c r="GU8" s="352"/>
      <c r="GV8" s="352"/>
      <c r="GW8" s="352"/>
      <c r="GX8" s="352"/>
      <c r="GY8" s="352"/>
      <c r="GZ8" s="352"/>
      <c r="HA8" s="352"/>
      <c r="HB8" s="352"/>
      <c r="HC8" s="352"/>
      <c r="HD8" s="352"/>
      <c r="HE8" s="352"/>
      <c r="HF8" s="352"/>
      <c r="HG8" s="352"/>
      <c r="HH8" s="352"/>
      <c r="HI8" s="352"/>
      <c r="HJ8" s="352"/>
      <c r="HK8" s="352"/>
      <c r="HL8" s="352"/>
      <c r="HM8" s="352"/>
      <c r="HN8" s="352"/>
      <c r="HO8" s="352"/>
      <c r="HP8" s="352"/>
      <c r="HQ8" s="352"/>
      <c r="HR8" s="352"/>
      <c r="HS8" s="352"/>
      <c r="HT8" s="352"/>
      <c r="HU8" s="352"/>
      <c r="HV8" s="352"/>
      <c r="HW8" s="352"/>
      <c r="HX8" s="352"/>
      <c r="HY8" s="352"/>
      <c r="HZ8" s="352"/>
      <c r="IA8" s="352"/>
      <c r="IB8" s="352"/>
      <c r="IC8" s="352"/>
      <c r="ID8" s="352"/>
      <c r="IE8" s="352"/>
      <c r="IF8" s="352"/>
      <c r="IG8" s="352"/>
      <c r="IH8" s="352"/>
      <c r="II8" s="352"/>
      <c r="IJ8" s="352"/>
      <c r="IK8" s="352"/>
      <c r="IL8" s="352"/>
    </row>
    <row r="9" ht="23.25" customHeight="1" spans="1:246">
      <c r="A9" s="18" t="s">
        <v>135</v>
      </c>
      <c r="B9" s="344"/>
      <c r="C9" s="345"/>
      <c r="D9" s="346" t="s">
        <v>273</v>
      </c>
      <c r="E9" s="347">
        <v>352.02</v>
      </c>
      <c r="F9" s="347">
        <v>352.02</v>
      </c>
      <c r="G9" s="347">
        <v>352.02</v>
      </c>
      <c r="H9" s="347">
        <v>38.43</v>
      </c>
      <c r="I9" s="348"/>
      <c r="J9" s="348"/>
      <c r="K9" s="348"/>
      <c r="L9" s="348">
        <v>0</v>
      </c>
      <c r="M9" s="348">
        <v>0</v>
      </c>
      <c r="N9" s="348">
        <v>0</v>
      </c>
      <c r="O9" s="348">
        <v>0</v>
      </c>
      <c r="P9" s="348">
        <v>0</v>
      </c>
      <c r="Q9" s="348">
        <v>0</v>
      </c>
      <c r="R9" s="359">
        <v>0</v>
      </c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</row>
    <row r="10" ht="23.25" customHeight="1" spans="1:246">
      <c r="A10" s="18"/>
      <c r="B10" s="344" t="s">
        <v>136</v>
      </c>
      <c r="C10" s="345"/>
      <c r="D10" s="346" t="s">
        <v>274</v>
      </c>
      <c r="E10" s="347">
        <f>SUM(E11:E12)</f>
        <v>352.02</v>
      </c>
      <c r="F10" s="347">
        <f>F11+F12</f>
        <v>352.02</v>
      </c>
      <c r="G10" s="347">
        <f t="shared" ref="G10:H10" si="2">G11+G12</f>
        <v>313.59</v>
      </c>
      <c r="H10" s="347">
        <f t="shared" si="2"/>
        <v>38.43</v>
      </c>
      <c r="I10" s="347">
        <f t="shared" ref="I10" si="3">SUM(I11:I12)</f>
        <v>0</v>
      </c>
      <c r="J10" s="348"/>
      <c r="K10" s="348"/>
      <c r="L10" s="348">
        <v>0</v>
      </c>
      <c r="M10" s="348">
        <v>0</v>
      </c>
      <c r="N10" s="348">
        <v>0</v>
      </c>
      <c r="O10" s="348">
        <v>0</v>
      </c>
      <c r="P10" s="348">
        <v>0</v>
      </c>
      <c r="Q10" s="348">
        <v>0</v>
      </c>
      <c r="R10" s="359">
        <v>0</v>
      </c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</row>
    <row r="11" ht="23.25" customHeight="1" spans="1:246">
      <c r="A11" s="349" t="s">
        <v>275</v>
      </c>
      <c r="B11" s="344" t="s">
        <v>136</v>
      </c>
      <c r="C11" s="345" t="s">
        <v>238</v>
      </c>
      <c r="D11" s="350" t="s">
        <v>126</v>
      </c>
      <c r="E11" s="347">
        <f t="shared" ref="E11:E23" si="4">F11+J11</f>
        <v>313.59</v>
      </c>
      <c r="F11" s="347">
        <f t="shared" ref="F11:F23" si="5">SUM(G11:I11)</f>
        <v>313.59</v>
      </c>
      <c r="G11" s="347">
        <v>313.59</v>
      </c>
      <c r="H11" s="347"/>
      <c r="I11" s="348"/>
      <c r="J11" s="348"/>
      <c r="K11" s="348"/>
      <c r="L11" s="348">
        <v>0</v>
      </c>
      <c r="M11" s="348">
        <v>0</v>
      </c>
      <c r="N11" s="348">
        <v>0</v>
      </c>
      <c r="O11" s="348">
        <v>0</v>
      </c>
      <c r="P11" s="348">
        <v>0</v>
      </c>
      <c r="Q11" s="348">
        <v>0</v>
      </c>
      <c r="R11" s="359">
        <v>0</v>
      </c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</row>
    <row r="12" ht="23.25" customHeight="1" spans="1:246">
      <c r="A12" s="349" t="s">
        <v>275</v>
      </c>
      <c r="B12" s="344" t="s">
        <v>136</v>
      </c>
      <c r="C12" s="345" t="s">
        <v>238</v>
      </c>
      <c r="D12" s="350" t="s">
        <v>126</v>
      </c>
      <c r="E12" s="347">
        <f t="shared" si="4"/>
        <v>38.43</v>
      </c>
      <c r="F12" s="347">
        <f t="shared" si="5"/>
        <v>38.43</v>
      </c>
      <c r="G12" s="347"/>
      <c r="H12" s="347">
        <v>38.43</v>
      </c>
      <c r="I12" s="348"/>
      <c r="J12" s="348"/>
      <c r="K12" s="348"/>
      <c r="L12" s="348">
        <v>0</v>
      </c>
      <c r="M12" s="348">
        <v>0</v>
      </c>
      <c r="N12" s="348">
        <v>0</v>
      </c>
      <c r="O12" s="348">
        <v>0</v>
      </c>
      <c r="P12" s="348">
        <v>0</v>
      </c>
      <c r="Q12" s="348">
        <v>0</v>
      </c>
      <c r="R12" s="359">
        <v>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</row>
    <row r="13" ht="23.25" customHeight="1" spans="1:246">
      <c r="A13" s="18" t="s">
        <v>139</v>
      </c>
      <c r="B13" s="344"/>
      <c r="C13" s="345"/>
      <c r="D13" s="346" t="s">
        <v>276</v>
      </c>
      <c r="E13" s="347">
        <f>E14+E16</f>
        <v>66.34</v>
      </c>
      <c r="F13" s="347">
        <f t="shared" ref="F13:I13" si="6">F14+F16</f>
        <v>66.34</v>
      </c>
      <c r="G13" s="347">
        <f t="shared" si="6"/>
        <v>66.34</v>
      </c>
      <c r="H13" s="347">
        <f t="shared" si="6"/>
        <v>0</v>
      </c>
      <c r="I13" s="347">
        <f t="shared" si="6"/>
        <v>0</v>
      </c>
      <c r="J13" s="348">
        <v>0</v>
      </c>
      <c r="K13" s="348">
        <v>0</v>
      </c>
      <c r="L13" s="348">
        <v>0</v>
      </c>
      <c r="M13" s="348">
        <v>0</v>
      </c>
      <c r="N13" s="348">
        <v>0</v>
      </c>
      <c r="O13" s="348">
        <v>0</v>
      </c>
      <c r="P13" s="348">
        <v>0</v>
      </c>
      <c r="Q13" s="348">
        <v>0</v>
      </c>
      <c r="R13" s="359">
        <v>0</v>
      </c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</row>
    <row r="14" ht="23.25" customHeight="1" spans="1:246">
      <c r="A14" s="18"/>
      <c r="B14" s="344" t="s">
        <v>140</v>
      </c>
      <c r="C14" s="345"/>
      <c r="D14" s="346" t="s">
        <v>277</v>
      </c>
      <c r="E14" s="347">
        <f t="shared" si="4"/>
        <v>62.72</v>
      </c>
      <c r="F14" s="347">
        <f t="shared" si="5"/>
        <v>62.72</v>
      </c>
      <c r="G14" s="347">
        <v>62.72</v>
      </c>
      <c r="H14" s="347"/>
      <c r="I14" s="348"/>
      <c r="J14" s="348">
        <v>0</v>
      </c>
      <c r="K14" s="348">
        <v>0</v>
      </c>
      <c r="L14" s="348">
        <v>0</v>
      </c>
      <c r="M14" s="348">
        <v>0</v>
      </c>
      <c r="N14" s="348">
        <v>0</v>
      </c>
      <c r="O14" s="348">
        <v>0</v>
      </c>
      <c r="P14" s="348">
        <v>0</v>
      </c>
      <c r="Q14" s="348">
        <v>0</v>
      </c>
      <c r="R14" s="359">
        <v>0</v>
      </c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</row>
    <row r="15" ht="23.25" customHeight="1" spans="1:246">
      <c r="A15" s="18" t="s">
        <v>278</v>
      </c>
      <c r="B15" s="344" t="s">
        <v>140</v>
      </c>
      <c r="C15" s="345" t="s">
        <v>238</v>
      </c>
      <c r="D15" s="350" t="s">
        <v>126</v>
      </c>
      <c r="E15" s="347">
        <f t="shared" si="4"/>
        <v>62.72</v>
      </c>
      <c r="F15" s="347">
        <f t="shared" si="5"/>
        <v>62.72</v>
      </c>
      <c r="G15" s="347">
        <v>62.72</v>
      </c>
      <c r="H15" s="347"/>
      <c r="I15" s="348"/>
      <c r="J15" s="348">
        <v>0</v>
      </c>
      <c r="K15" s="348">
        <v>0</v>
      </c>
      <c r="L15" s="348">
        <v>0</v>
      </c>
      <c r="M15" s="348">
        <v>0</v>
      </c>
      <c r="N15" s="348">
        <v>0</v>
      </c>
      <c r="O15" s="348">
        <v>0</v>
      </c>
      <c r="P15" s="348">
        <v>0</v>
      </c>
      <c r="Q15" s="348">
        <v>0</v>
      </c>
      <c r="R15" s="359">
        <v>0</v>
      </c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</row>
    <row r="16" ht="23.25" customHeight="1" spans="1:246">
      <c r="A16" s="18"/>
      <c r="B16" s="344" t="s">
        <v>142</v>
      </c>
      <c r="C16" s="345"/>
      <c r="D16" s="346" t="s">
        <v>279</v>
      </c>
      <c r="E16" s="347">
        <f t="shared" si="4"/>
        <v>3.62</v>
      </c>
      <c r="F16" s="347">
        <f t="shared" si="5"/>
        <v>3.62</v>
      </c>
      <c r="G16" s="347">
        <v>3.62</v>
      </c>
      <c r="H16" s="347"/>
      <c r="I16" s="348"/>
      <c r="J16" s="348">
        <v>0</v>
      </c>
      <c r="K16" s="348">
        <v>0</v>
      </c>
      <c r="L16" s="348">
        <v>0</v>
      </c>
      <c r="M16" s="348">
        <v>0</v>
      </c>
      <c r="N16" s="348">
        <v>0</v>
      </c>
      <c r="O16" s="348">
        <v>0</v>
      </c>
      <c r="P16" s="348">
        <v>0</v>
      </c>
      <c r="Q16" s="348">
        <v>0</v>
      </c>
      <c r="R16" s="359">
        <v>0</v>
      </c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</row>
    <row r="17" ht="23.25" customHeight="1" spans="1:246">
      <c r="A17" s="18" t="s">
        <v>278</v>
      </c>
      <c r="B17" s="344" t="s">
        <v>142</v>
      </c>
      <c r="C17" s="345" t="s">
        <v>238</v>
      </c>
      <c r="D17" s="350" t="s">
        <v>126</v>
      </c>
      <c r="E17" s="347">
        <f t="shared" si="4"/>
        <v>3.62</v>
      </c>
      <c r="F17" s="347">
        <f t="shared" si="5"/>
        <v>3.62</v>
      </c>
      <c r="G17" s="347">
        <v>3.62</v>
      </c>
      <c r="H17" s="347"/>
      <c r="I17" s="348"/>
      <c r="J17" s="348">
        <v>0</v>
      </c>
      <c r="K17" s="348">
        <v>0</v>
      </c>
      <c r="L17" s="348">
        <v>0</v>
      </c>
      <c r="M17" s="348">
        <v>0</v>
      </c>
      <c r="N17" s="348">
        <v>0</v>
      </c>
      <c r="O17" s="348">
        <v>0</v>
      </c>
      <c r="P17" s="348">
        <v>0</v>
      </c>
      <c r="Q17" s="348">
        <v>0</v>
      </c>
      <c r="R17" s="359">
        <v>0</v>
      </c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18" t="s">
        <v>146</v>
      </c>
      <c r="B18" s="344"/>
      <c r="C18" s="345"/>
      <c r="D18" s="346" t="s">
        <v>280</v>
      </c>
      <c r="E18" s="347">
        <f t="shared" si="4"/>
        <v>13.6</v>
      </c>
      <c r="F18" s="347">
        <f t="shared" si="5"/>
        <v>13.6</v>
      </c>
      <c r="G18" s="347">
        <v>13.6</v>
      </c>
      <c r="H18" s="347"/>
      <c r="I18" s="348"/>
      <c r="J18" s="348">
        <v>0</v>
      </c>
      <c r="K18" s="348">
        <v>0</v>
      </c>
      <c r="L18" s="348">
        <v>0</v>
      </c>
      <c r="M18" s="348">
        <v>0</v>
      </c>
      <c r="N18" s="348">
        <v>0</v>
      </c>
      <c r="O18" s="348">
        <v>0</v>
      </c>
      <c r="P18" s="348">
        <v>0</v>
      </c>
      <c r="Q18" s="348">
        <v>0</v>
      </c>
      <c r="R18" s="359">
        <v>0</v>
      </c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18"/>
      <c r="B19" s="344" t="s">
        <v>147</v>
      </c>
      <c r="C19" s="345"/>
      <c r="D19" s="346" t="s">
        <v>281</v>
      </c>
      <c r="E19" s="347">
        <f t="shared" si="4"/>
        <v>13.6</v>
      </c>
      <c r="F19" s="347">
        <f t="shared" si="5"/>
        <v>13.6</v>
      </c>
      <c r="G19" s="347">
        <v>13.6</v>
      </c>
      <c r="H19" s="347"/>
      <c r="I19" s="348"/>
      <c r="J19" s="348">
        <v>0</v>
      </c>
      <c r="K19" s="348">
        <v>0</v>
      </c>
      <c r="L19" s="348">
        <v>0</v>
      </c>
      <c r="M19" s="348">
        <v>0</v>
      </c>
      <c r="N19" s="348">
        <v>0</v>
      </c>
      <c r="O19" s="348">
        <v>0</v>
      </c>
      <c r="P19" s="348">
        <v>0</v>
      </c>
      <c r="Q19" s="348">
        <v>0</v>
      </c>
      <c r="R19" s="359">
        <v>0</v>
      </c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18" t="s">
        <v>282</v>
      </c>
      <c r="B20" s="344" t="s">
        <v>147</v>
      </c>
      <c r="C20" s="345" t="s">
        <v>238</v>
      </c>
      <c r="D20" s="346" t="s">
        <v>126</v>
      </c>
      <c r="E20" s="347">
        <f t="shared" si="4"/>
        <v>13.6</v>
      </c>
      <c r="F20" s="347">
        <f t="shared" si="5"/>
        <v>13.6</v>
      </c>
      <c r="G20" s="347">
        <v>13.6</v>
      </c>
      <c r="H20" s="347"/>
      <c r="I20" s="348"/>
      <c r="J20" s="348">
        <v>0</v>
      </c>
      <c r="K20" s="348">
        <v>0</v>
      </c>
      <c r="L20" s="348">
        <v>0</v>
      </c>
      <c r="M20" s="348">
        <v>0</v>
      </c>
      <c r="N20" s="348">
        <v>0</v>
      </c>
      <c r="O20" s="348">
        <v>0</v>
      </c>
      <c r="P20" s="348">
        <v>0</v>
      </c>
      <c r="Q20" s="348">
        <v>0</v>
      </c>
      <c r="R20" s="359">
        <v>0</v>
      </c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18" t="s">
        <v>149</v>
      </c>
      <c r="B21" s="344"/>
      <c r="C21" s="345"/>
      <c r="D21" s="346" t="s">
        <v>283</v>
      </c>
      <c r="E21" s="347">
        <f t="shared" si="4"/>
        <v>21.95</v>
      </c>
      <c r="F21" s="347">
        <f t="shared" si="5"/>
        <v>21.95</v>
      </c>
      <c r="G21" s="347">
        <v>21.95</v>
      </c>
      <c r="H21" s="347"/>
      <c r="I21" s="348"/>
      <c r="J21" s="348">
        <v>0</v>
      </c>
      <c r="K21" s="348">
        <v>0</v>
      </c>
      <c r="L21" s="348">
        <v>0</v>
      </c>
      <c r="M21" s="348">
        <v>0</v>
      </c>
      <c r="N21" s="348">
        <v>0</v>
      </c>
      <c r="O21" s="348">
        <v>0</v>
      </c>
      <c r="P21" s="348">
        <v>0</v>
      </c>
      <c r="Q21" s="348">
        <v>0</v>
      </c>
      <c r="R21" s="359">
        <v>0</v>
      </c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18"/>
      <c r="B22" s="344" t="s">
        <v>144</v>
      </c>
      <c r="C22" s="345"/>
      <c r="D22" s="346" t="s">
        <v>284</v>
      </c>
      <c r="E22" s="347">
        <f t="shared" si="4"/>
        <v>21.95</v>
      </c>
      <c r="F22" s="347">
        <f t="shared" si="5"/>
        <v>21.95</v>
      </c>
      <c r="G22" s="347">
        <v>21.95</v>
      </c>
      <c r="H22" s="347">
        <v>0</v>
      </c>
      <c r="I22" s="348">
        <v>0</v>
      </c>
      <c r="J22" s="348">
        <v>0</v>
      </c>
      <c r="K22" s="348">
        <v>0</v>
      </c>
      <c r="L22" s="348">
        <v>0</v>
      </c>
      <c r="M22" s="348">
        <v>0</v>
      </c>
      <c r="N22" s="348">
        <v>0</v>
      </c>
      <c r="O22" s="348">
        <v>0</v>
      </c>
      <c r="P22" s="348">
        <v>0</v>
      </c>
      <c r="Q22" s="348">
        <v>0</v>
      </c>
      <c r="R22" s="359">
        <v>0</v>
      </c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18">
      <c r="A23" s="18" t="s">
        <v>285</v>
      </c>
      <c r="B23" s="344" t="s">
        <v>286</v>
      </c>
      <c r="C23" s="345" t="s">
        <v>238</v>
      </c>
      <c r="D23" s="346" t="s">
        <v>126</v>
      </c>
      <c r="E23" s="347">
        <f t="shared" si="4"/>
        <v>21.95</v>
      </c>
      <c r="F23" s="347">
        <f t="shared" si="5"/>
        <v>21.95</v>
      </c>
      <c r="G23" s="347">
        <v>21.95</v>
      </c>
      <c r="H23" s="347">
        <v>0</v>
      </c>
      <c r="I23" s="348">
        <v>0</v>
      </c>
      <c r="J23" s="348">
        <v>0</v>
      </c>
      <c r="K23" s="348">
        <v>0</v>
      </c>
      <c r="L23" s="348">
        <v>0</v>
      </c>
      <c r="M23" s="348">
        <v>0</v>
      </c>
      <c r="N23" s="348">
        <v>0</v>
      </c>
      <c r="O23" s="348">
        <v>0</v>
      </c>
      <c r="P23" s="348">
        <v>0</v>
      </c>
      <c r="Q23" s="348">
        <v>0</v>
      </c>
      <c r="R23" s="359">
        <v>0</v>
      </c>
    </row>
  </sheetData>
  <sheetProtection formatCells="0" formatColumns="0" formatRows="0"/>
  <mergeCells count="20">
    <mergeCell ref="A2:R2"/>
    <mergeCell ref="A4:B4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7" right="0.393700787401575" top="0.984251968503937" bottom="0.47244094488189" header="0.511811023622047" footer="0.236220472440945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6"/>
  <sheetViews>
    <sheetView showGridLines="0" showZeros="0" workbookViewId="0">
      <selection activeCell="O16" sqref="O16"/>
    </sheetView>
  </sheetViews>
  <sheetFormatPr defaultColWidth="9" defaultRowHeight="18.9" customHeight="1"/>
  <cols>
    <col min="1" max="1" width="5.4" style="332" customWidth="1"/>
    <col min="2" max="2" width="5.4" style="333" customWidth="1"/>
    <col min="3" max="3" width="7.6" style="334" customWidth="1"/>
    <col min="4" max="4" width="24.1" style="335" customWidth="1"/>
    <col min="5" max="8" width="8.6" style="336" customWidth="1"/>
    <col min="9" max="236" width="8" style="337" customWidth="1"/>
    <col min="237" max="241" width="6.9" style="338" customWidth="1"/>
    <col min="242" max="16384" width="9" style="338"/>
  </cols>
  <sheetData>
    <row r="1" ht="23.25" customHeight="1" spans="1:236">
      <c r="A1" s="3"/>
      <c r="B1" s="3"/>
      <c r="C1" s="3"/>
      <c r="D1" s="3"/>
      <c r="E1" s="3"/>
      <c r="F1" s="3"/>
      <c r="G1" s="3"/>
      <c r="H1" s="3" t="s">
        <v>287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</row>
    <row r="2" ht="23.25" customHeight="1" spans="1:236">
      <c r="A2" s="5" t="s">
        <v>288</v>
      </c>
      <c r="B2" s="5"/>
      <c r="C2" s="5"/>
      <c r="D2" s="5"/>
      <c r="E2" s="5"/>
      <c r="F2" s="5"/>
      <c r="G2" s="5"/>
      <c r="H2" s="5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</row>
    <row r="3" s="330" customFormat="1" ht="23.25" customHeight="1" spans="1:8">
      <c r="A3" s="339"/>
      <c r="B3" s="6"/>
      <c r="C3" s="3"/>
      <c r="D3" s="3"/>
      <c r="E3" s="3"/>
      <c r="F3" s="3"/>
      <c r="G3" s="3"/>
      <c r="H3" s="3" t="s">
        <v>109</v>
      </c>
    </row>
    <row r="4" s="330" customFormat="1" ht="23.25" customHeight="1" spans="1:8">
      <c r="A4" s="340" t="s">
        <v>153</v>
      </c>
      <c r="B4" s="340"/>
      <c r="C4" s="12" t="s">
        <v>110</v>
      </c>
      <c r="D4" s="12" t="s">
        <v>130</v>
      </c>
      <c r="E4" s="341" t="s">
        <v>155</v>
      </c>
      <c r="F4" s="341"/>
      <c r="G4" s="341"/>
      <c r="H4" s="341"/>
    </row>
    <row r="5" s="330" customFormat="1" ht="23.25" customHeight="1" spans="1:8">
      <c r="A5" s="12" t="s">
        <v>132</v>
      </c>
      <c r="B5" s="12" t="s">
        <v>133</v>
      </c>
      <c r="C5" s="12"/>
      <c r="D5" s="12"/>
      <c r="E5" s="12" t="s">
        <v>112</v>
      </c>
      <c r="F5" s="12" t="s">
        <v>160</v>
      </c>
      <c r="G5" s="12" t="s">
        <v>161</v>
      </c>
      <c r="H5" s="12" t="s">
        <v>162</v>
      </c>
    </row>
    <row r="6" ht="31.5" customHeight="1" spans="1:236">
      <c r="A6" s="12"/>
      <c r="B6" s="12"/>
      <c r="C6" s="12"/>
      <c r="D6" s="12"/>
      <c r="E6" s="12"/>
      <c r="F6" s="12"/>
      <c r="G6" s="12"/>
      <c r="H6" s="12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</row>
    <row r="7" ht="23.25" customHeight="1" spans="1:236">
      <c r="A7" s="342" t="s">
        <v>124</v>
      </c>
      <c r="B7" s="343" t="s">
        <v>124</v>
      </c>
      <c r="C7" s="343" t="s">
        <v>124</v>
      </c>
      <c r="D7" s="343" t="s">
        <v>124</v>
      </c>
      <c r="E7" s="343">
        <v>2</v>
      </c>
      <c r="F7" s="343">
        <v>3</v>
      </c>
      <c r="G7" s="342">
        <v>4</v>
      </c>
      <c r="H7" s="15">
        <v>5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</row>
    <row r="8" s="331" customFormat="1" ht="23.25" customHeight="1" spans="1:236">
      <c r="A8" s="18"/>
      <c r="B8" s="344"/>
      <c r="C8" s="345"/>
      <c r="D8" s="346" t="s">
        <v>112</v>
      </c>
      <c r="E8" s="347">
        <f>E9+E13+E21+E24</f>
        <v>453.91</v>
      </c>
      <c r="F8" s="347">
        <f>F9+F13+F21+F24</f>
        <v>453.91</v>
      </c>
      <c r="G8" s="347">
        <f>G9</f>
        <v>38.43</v>
      </c>
      <c r="H8" s="348">
        <v>0</v>
      </c>
      <c r="I8" s="352"/>
      <c r="J8" s="352"/>
      <c r="K8" s="352"/>
      <c r="L8" s="352"/>
      <c r="M8" s="352"/>
      <c r="N8" s="352"/>
      <c r="O8" s="352"/>
      <c r="P8" s="352"/>
      <c r="Q8" s="352"/>
      <c r="R8" s="352"/>
      <c r="S8" s="352"/>
      <c r="T8" s="352"/>
      <c r="U8" s="352"/>
      <c r="V8" s="352"/>
      <c r="W8" s="352"/>
      <c r="X8" s="352"/>
      <c r="Y8" s="352"/>
      <c r="Z8" s="352"/>
      <c r="AA8" s="352"/>
      <c r="AB8" s="352"/>
      <c r="AC8" s="352"/>
      <c r="AD8" s="352"/>
      <c r="AE8" s="352"/>
      <c r="AF8" s="352"/>
      <c r="AG8" s="352"/>
      <c r="AH8" s="352"/>
      <c r="AI8" s="352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  <c r="BC8" s="352"/>
      <c r="BD8" s="352"/>
      <c r="BE8" s="352"/>
      <c r="BF8" s="352"/>
      <c r="BG8" s="352"/>
      <c r="BH8" s="352"/>
      <c r="BI8" s="352"/>
      <c r="BJ8" s="352"/>
      <c r="BK8" s="352"/>
      <c r="BL8" s="352"/>
      <c r="BM8" s="352"/>
      <c r="BN8" s="352"/>
      <c r="BO8" s="352"/>
      <c r="BP8" s="352"/>
      <c r="BQ8" s="352"/>
      <c r="BR8" s="352"/>
      <c r="BS8" s="352"/>
      <c r="BT8" s="352"/>
      <c r="BU8" s="352"/>
      <c r="BV8" s="352"/>
      <c r="BW8" s="352"/>
      <c r="BX8" s="352"/>
      <c r="BY8" s="352"/>
      <c r="BZ8" s="352"/>
      <c r="CA8" s="352"/>
      <c r="CB8" s="352"/>
      <c r="CC8" s="352"/>
      <c r="CD8" s="352"/>
      <c r="CE8" s="352"/>
      <c r="CF8" s="352"/>
      <c r="CG8" s="352"/>
      <c r="CH8" s="352"/>
      <c r="CI8" s="352"/>
      <c r="CJ8" s="352"/>
      <c r="CK8" s="352"/>
      <c r="CL8" s="352"/>
      <c r="CM8" s="352"/>
      <c r="CN8" s="352"/>
      <c r="CO8" s="352"/>
      <c r="CP8" s="352"/>
      <c r="CQ8" s="352"/>
      <c r="CR8" s="352"/>
      <c r="CS8" s="352"/>
      <c r="CT8" s="352"/>
      <c r="CU8" s="352"/>
      <c r="CV8" s="352"/>
      <c r="CW8" s="352"/>
      <c r="CX8" s="352"/>
      <c r="CY8" s="352"/>
      <c r="CZ8" s="352"/>
      <c r="DA8" s="352"/>
      <c r="DB8" s="352"/>
      <c r="DC8" s="352"/>
      <c r="DD8" s="352"/>
      <c r="DE8" s="352"/>
      <c r="DF8" s="352"/>
      <c r="DG8" s="352"/>
      <c r="DH8" s="352"/>
      <c r="DI8" s="352"/>
      <c r="DJ8" s="352"/>
      <c r="DK8" s="352"/>
      <c r="DL8" s="352"/>
      <c r="DM8" s="352"/>
      <c r="DN8" s="352"/>
      <c r="DO8" s="352"/>
      <c r="DP8" s="352"/>
      <c r="DQ8" s="352"/>
      <c r="DR8" s="352"/>
      <c r="DS8" s="352"/>
      <c r="DT8" s="352"/>
      <c r="DU8" s="352"/>
      <c r="DV8" s="352"/>
      <c r="DW8" s="352"/>
      <c r="DX8" s="352"/>
      <c r="DY8" s="352"/>
      <c r="DZ8" s="352"/>
      <c r="EA8" s="352"/>
      <c r="EB8" s="352"/>
      <c r="EC8" s="352"/>
      <c r="ED8" s="352"/>
      <c r="EE8" s="352"/>
      <c r="EF8" s="352"/>
      <c r="EG8" s="352"/>
      <c r="EH8" s="352"/>
      <c r="EI8" s="352"/>
      <c r="EJ8" s="352"/>
      <c r="EK8" s="352"/>
      <c r="EL8" s="352"/>
      <c r="EM8" s="352"/>
      <c r="EN8" s="352"/>
      <c r="EO8" s="352"/>
      <c r="EP8" s="352"/>
      <c r="EQ8" s="352"/>
      <c r="ER8" s="352"/>
      <c r="ES8" s="352"/>
      <c r="ET8" s="352"/>
      <c r="EU8" s="352"/>
      <c r="EV8" s="352"/>
      <c r="EW8" s="352"/>
      <c r="EX8" s="352"/>
      <c r="EY8" s="352"/>
      <c r="EZ8" s="352"/>
      <c r="FA8" s="352"/>
      <c r="FB8" s="352"/>
      <c r="FC8" s="352"/>
      <c r="FD8" s="352"/>
      <c r="FE8" s="352"/>
      <c r="FF8" s="352"/>
      <c r="FG8" s="352"/>
      <c r="FH8" s="352"/>
      <c r="FI8" s="352"/>
      <c r="FJ8" s="352"/>
      <c r="FK8" s="352"/>
      <c r="FL8" s="352"/>
      <c r="FM8" s="352"/>
      <c r="FN8" s="352"/>
      <c r="FO8" s="352"/>
      <c r="FP8" s="352"/>
      <c r="FQ8" s="352"/>
      <c r="FR8" s="352"/>
      <c r="FS8" s="352"/>
      <c r="FT8" s="352"/>
      <c r="FU8" s="352"/>
      <c r="FV8" s="352"/>
      <c r="FW8" s="352"/>
      <c r="FX8" s="352"/>
      <c r="FY8" s="352"/>
      <c r="FZ8" s="352"/>
      <c r="GA8" s="352"/>
      <c r="GB8" s="352"/>
      <c r="GC8" s="352"/>
      <c r="GD8" s="352"/>
      <c r="GE8" s="352"/>
      <c r="GF8" s="352"/>
      <c r="GG8" s="352"/>
      <c r="GH8" s="352"/>
      <c r="GI8" s="352"/>
      <c r="GJ8" s="352"/>
      <c r="GK8" s="352"/>
      <c r="GL8" s="352"/>
      <c r="GM8" s="352"/>
      <c r="GN8" s="352"/>
      <c r="GO8" s="352"/>
      <c r="GP8" s="352"/>
      <c r="GQ8" s="352"/>
      <c r="GR8" s="352"/>
      <c r="GS8" s="352"/>
      <c r="GT8" s="352"/>
      <c r="GU8" s="352"/>
      <c r="GV8" s="352"/>
      <c r="GW8" s="352"/>
      <c r="GX8" s="352"/>
      <c r="GY8" s="352"/>
      <c r="GZ8" s="352"/>
      <c r="HA8" s="352"/>
      <c r="HB8" s="352"/>
      <c r="HC8" s="352"/>
      <c r="HD8" s="352"/>
      <c r="HE8" s="352"/>
      <c r="HF8" s="352"/>
      <c r="HG8" s="352"/>
      <c r="HH8" s="352"/>
      <c r="HI8" s="352"/>
      <c r="HJ8" s="352"/>
      <c r="HK8" s="352"/>
      <c r="HL8" s="352"/>
      <c r="HM8" s="352"/>
      <c r="HN8" s="352"/>
      <c r="HO8" s="352"/>
      <c r="HP8" s="352"/>
      <c r="HQ8" s="352"/>
      <c r="HR8" s="352"/>
      <c r="HS8" s="352"/>
      <c r="HT8" s="352"/>
      <c r="HU8" s="352"/>
      <c r="HV8" s="352"/>
      <c r="HW8" s="352"/>
      <c r="HX8" s="352"/>
      <c r="HY8" s="352"/>
      <c r="HZ8" s="352"/>
      <c r="IA8" s="352"/>
      <c r="IB8" s="352"/>
    </row>
    <row r="9" ht="23.25" customHeight="1" spans="1:236">
      <c r="A9" s="18" t="s">
        <v>135</v>
      </c>
      <c r="B9" s="344"/>
      <c r="C9" s="345"/>
      <c r="D9" s="346" t="s">
        <v>273</v>
      </c>
      <c r="E9" s="347">
        <v>352.02</v>
      </c>
      <c r="F9" s="347">
        <v>352.02</v>
      </c>
      <c r="G9" s="347">
        <v>38.43</v>
      </c>
      <c r="H9" s="348">
        <v>0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</row>
    <row r="10" ht="23.25" customHeight="1" spans="1:236">
      <c r="A10" s="18"/>
      <c r="B10" s="344" t="s">
        <v>136</v>
      </c>
      <c r="C10" s="345"/>
      <c r="D10" s="346" t="s">
        <v>274</v>
      </c>
      <c r="E10" s="347">
        <f>E11+E12</f>
        <v>352.02</v>
      </c>
      <c r="F10" s="347">
        <f t="shared" ref="F10:G10" si="0">F11+F12</f>
        <v>313.59</v>
      </c>
      <c r="G10" s="347">
        <f t="shared" si="0"/>
        <v>38.43</v>
      </c>
      <c r="H10" s="348">
        <v>0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</row>
    <row r="11" ht="23.25" customHeight="1" spans="1:236">
      <c r="A11" s="349" t="s">
        <v>275</v>
      </c>
      <c r="B11" s="344" t="s">
        <v>136</v>
      </c>
      <c r="C11" s="345" t="s">
        <v>238</v>
      </c>
      <c r="D11" s="350" t="s">
        <v>126</v>
      </c>
      <c r="E11" s="347">
        <f t="shared" ref="E11:E26" si="1">SUM(F11:H11)</f>
        <v>313.59</v>
      </c>
      <c r="F11" s="347">
        <v>313.59</v>
      </c>
      <c r="G11" s="347"/>
      <c r="H11" s="348">
        <v>0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</row>
    <row r="12" ht="23.25" customHeight="1" spans="1:236">
      <c r="A12" s="349" t="s">
        <v>275</v>
      </c>
      <c r="B12" s="344" t="s">
        <v>136</v>
      </c>
      <c r="C12" s="345" t="s">
        <v>238</v>
      </c>
      <c r="D12" s="350" t="s">
        <v>126</v>
      </c>
      <c r="E12" s="347">
        <f t="shared" si="1"/>
        <v>38.43</v>
      </c>
      <c r="F12" s="347"/>
      <c r="G12" s="347">
        <v>38.43</v>
      </c>
      <c r="H12" s="348">
        <v>0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  <row r="13" ht="23.25" customHeight="1" spans="1:236">
      <c r="A13" s="18" t="s">
        <v>139</v>
      </c>
      <c r="B13" s="344"/>
      <c r="C13" s="345"/>
      <c r="D13" s="346" t="s">
        <v>276</v>
      </c>
      <c r="E13" s="347">
        <f t="shared" ref="E13:G13" si="2">E14+E16</f>
        <v>66.34</v>
      </c>
      <c r="F13" s="347">
        <f t="shared" si="2"/>
        <v>66.34</v>
      </c>
      <c r="G13" s="347">
        <f t="shared" si="2"/>
        <v>0</v>
      </c>
      <c r="H13" s="348">
        <v>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</row>
    <row r="14" ht="23.25" customHeight="1" spans="1:236">
      <c r="A14" s="18"/>
      <c r="B14" s="344" t="s">
        <v>140</v>
      </c>
      <c r="C14" s="345"/>
      <c r="D14" s="346" t="s">
        <v>277</v>
      </c>
      <c r="E14" s="347">
        <f t="shared" si="1"/>
        <v>62.72</v>
      </c>
      <c r="F14" s="347">
        <v>62.72</v>
      </c>
      <c r="G14" s="347"/>
      <c r="H14" s="348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  <row r="15" ht="23.25" customHeight="1" spans="1:236">
      <c r="A15" s="18" t="s">
        <v>278</v>
      </c>
      <c r="B15" s="344" t="s">
        <v>140</v>
      </c>
      <c r="C15" s="345" t="s">
        <v>238</v>
      </c>
      <c r="D15" s="350" t="s">
        <v>126</v>
      </c>
      <c r="E15" s="347">
        <f t="shared" si="1"/>
        <v>62.72</v>
      </c>
      <c r="F15" s="347">
        <v>62.72</v>
      </c>
      <c r="G15" s="347"/>
      <c r="H15" s="348">
        <v>0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ht="23.25" customHeight="1" spans="1:236">
      <c r="A16" s="18"/>
      <c r="B16" s="344" t="s">
        <v>142</v>
      </c>
      <c r="C16" s="345"/>
      <c r="D16" s="346" t="s">
        <v>279</v>
      </c>
      <c r="E16" s="347">
        <f>E18+E20</f>
        <v>3.62</v>
      </c>
      <c r="F16" s="347">
        <v>3.62</v>
      </c>
      <c r="G16" s="347"/>
      <c r="H16" s="348">
        <v>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 s="18"/>
      <c r="B17" s="344"/>
      <c r="C17" s="345"/>
      <c r="D17" s="346" t="s">
        <v>289</v>
      </c>
      <c r="E17" s="347">
        <v>1.81</v>
      </c>
      <c r="F17" s="347">
        <v>1.81</v>
      </c>
      <c r="G17" s="347"/>
      <c r="H17" s="348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18" t="s">
        <v>278</v>
      </c>
      <c r="B18" s="344" t="s">
        <v>142</v>
      </c>
      <c r="C18" s="345" t="s">
        <v>238</v>
      </c>
      <c r="D18" s="350" t="s">
        <v>126</v>
      </c>
      <c r="E18" s="347">
        <v>1.81</v>
      </c>
      <c r="F18" s="347">
        <v>1.81</v>
      </c>
      <c r="G18" s="347"/>
      <c r="H18" s="348">
        <v>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18"/>
      <c r="B19" s="344"/>
      <c r="C19" s="345"/>
      <c r="D19" s="346" t="s">
        <v>290</v>
      </c>
      <c r="E19" s="347">
        <v>1.81</v>
      </c>
      <c r="F19" s="347">
        <v>1.81</v>
      </c>
      <c r="G19" s="347"/>
      <c r="H19" s="348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18" t="s">
        <v>278</v>
      </c>
      <c r="B20" s="344" t="s">
        <v>142</v>
      </c>
      <c r="C20" s="345" t="s">
        <v>238</v>
      </c>
      <c r="D20" s="351" t="s">
        <v>126</v>
      </c>
      <c r="E20" s="347">
        <v>1.81</v>
      </c>
      <c r="F20" s="347">
        <v>1.81</v>
      </c>
      <c r="G20" s="347"/>
      <c r="H20" s="348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18" t="s">
        <v>146</v>
      </c>
      <c r="B21" s="344"/>
      <c r="C21" s="345"/>
      <c r="D21" s="346" t="s">
        <v>280</v>
      </c>
      <c r="E21" s="347">
        <f t="shared" si="1"/>
        <v>13.6</v>
      </c>
      <c r="F21" s="347">
        <v>13.6</v>
      </c>
      <c r="G21" s="347"/>
      <c r="H21" s="348">
        <v>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18"/>
      <c r="B22" s="344" t="s">
        <v>147</v>
      </c>
      <c r="C22" s="345"/>
      <c r="D22" s="346" t="s">
        <v>281</v>
      </c>
      <c r="E22" s="347">
        <f t="shared" si="1"/>
        <v>13.6</v>
      </c>
      <c r="F22" s="347">
        <v>13.6</v>
      </c>
      <c r="G22" s="347"/>
      <c r="H22" s="348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18" t="s">
        <v>282</v>
      </c>
      <c r="B23" s="344" t="s">
        <v>147</v>
      </c>
      <c r="C23" s="345" t="s">
        <v>238</v>
      </c>
      <c r="D23" s="350" t="s">
        <v>126</v>
      </c>
      <c r="E23" s="347">
        <f t="shared" si="1"/>
        <v>13.6</v>
      </c>
      <c r="F23" s="347">
        <v>13.6</v>
      </c>
      <c r="G23" s="347"/>
      <c r="H23" s="348">
        <v>0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18" t="s">
        <v>149</v>
      </c>
      <c r="B24" s="344"/>
      <c r="C24" s="345"/>
      <c r="D24" s="346" t="s">
        <v>283</v>
      </c>
      <c r="E24" s="347">
        <f t="shared" si="1"/>
        <v>21.95</v>
      </c>
      <c r="F24" s="347">
        <v>21.95</v>
      </c>
      <c r="G24" s="347"/>
      <c r="H24" s="348">
        <v>0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 s="18"/>
      <c r="B25" s="344" t="s">
        <v>144</v>
      </c>
      <c r="C25" s="345"/>
      <c r="D25" s="346" t="s">
        <v>284</v>
      </c>
      <c r="E25" s="347">
        <f t="shared" si="1"/>
        <v>21.95</v>
      </c>
      <c r="F25" s="347">
        <v>21.95</v>
      </c>
      <c r="G25" s="347">
        <v>0</v>
      </c>
      <c r="H25" s="348">
        <v>0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 s="18" t="s">
        <v>285</v>
      </c>
      <c r="B26" s="344" t="s">
        <v>286</v>
      </c>
      <c r="C26" s="345" t="s">
        <v>238</v>
      </c>
      <c r="D26" s="350" t="s">
        <v>126</v>
      </c>
      <c r="E26" s="347">
        <f t="shared" si="1"/>
        <v>21.95</v>
      </c>
      <c r="F26" s="347">
        <v>21.95</v>
      </c>
      <c r="G26" s="347">
        <v>0</v>
      </c>
      <c r="H26" s="348">
        <v>0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7" right="0.393700787401575" top="0.984251968503937" bottom="0.47244094488189" header="0.511811023622047" footer="0.236220472440945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5"/>
  <sheetViews>
    <sheetView showGridLines="0" showZeros="0" workbookViewId="0">
      <selection activeCell="K8" sqref="K8"/>
    </sheetView>
  </sheetViews>
  <sheetFormatPr defaultColWidth="9" defaultRowHeight="23.1" customHeight="1"/>
  <cols>
    <col min="1" max="3" width="3.6" style="300" customWidth="1"/>
    <col min="4" max="4" width="7.2" style="300" customWidth="1"/>
    <col min="5" max="5" width="19.5" style="300" customWidth="1"/>
    <col min="6" max="6" width="9" style="300" customWidth="1"/>
    <col min="7" max="7" width="8.5" style="300" customWidth="1"/>
    <col min="8" max="10" width="7.5" style="300" customWidth="1"/>
    <col min="11" max="11" width="10.6" style="300" customWidth="1"/>
    <col min="12" max="12" width="7.5" style="301" customWidth="1"/>
    <col min="13" max="19" width="7.5" style="300" customWidth="1"/>
    <col min="20" max="20" width="8.1" style="300" customWidth="1"/>
    <col min="21" max="23" width="7.5" style="300" customWidth="1"/>
    <col min="24" max="16384" width="9" style="300"/>
  </cols>
  <sheetData>
    <row r="1" customHeight="1" spans="1:252">
      <c r="A1"/>
      <c r="B1" s="302"/>
      <c r="C1" s="302"/>
      <c r="D1" s="302"/>
      <c r="E1" s="302"/>
      <c r="F1" s="302"/>
      <c r="G1" s="302"/>
      <c r="H1" s="302"/>
      <c r="I1" s="302"/>
      <c r="J1" s="302"/>
      <c r="K1" s="302"/>
      <c r="L1"/>
      <c r="M1" s="302"/>
      <c r="N1" s="302"/>
      <c r="O1" s="302"/>
      <c r="P1" s="302"/>
      <c r="Q1" s="302"/>
      <c r="R1" s="302"/>
      <c r="S1" s="302"/>
      <c r="T1"/>
      <c r="U1"/>
      <c r="V1"/>
      <c r="W1" s="319" t="s">
        <v>291</v>
      </c>
      <c r="X1" s="320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303" t="s">
        <v>292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304"/>
      <c r="B3" s="304"/>
      <c r="C3" s="304"/>
      <c r="D3" s="305"/>
      <c r="E3" s="305"/>
      <c r="F3" s="305"/>
      <c r="G3" s="305"/>
      <c r="H3" s="305"/>
      <c r="I3" s="305"/>
      <c r="J3" s="305"/>
      <c r="K3" s="305"/>
      <c r="L3"/>
      <c r="M3" s="305"/>
      <c r="N3" s="305"/>
      <c r="O3" s="305"/>
      <c r="P3" s="305"/>
      <c r="Q3" s="305"/>
      <c r="R3" s="305"/>
      <c r="S3" s="305"/>
      <c r="T3"/>
      <c r="U3"/>
      <c r="V3" s="321" t="s">
        <v>109</v>
      </c>
      <c r="W3" s="321"/>
      <c r="X3" s="322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7" customHeight="1" spans="1:252">
      <c r="A4" s="306" t="s">
        <v>129</v>
      </c>
      <c r="B4" s="306"/>
      <c r="C4" s="306"/>
      <c r="D4" s="307" t="s">
        <v>110</v>
      </c>
      <c r="E4" s="307" t="s">
        <v>130</v>
      </c>
      <c r="F4" s="307" t="s">
        <v>131</v>
      </c>
      <c r="G4" s="308" t="s">
        <v>186</v>
      </c>
      <c r="H4" s="309"/>
      <c r="I4" s="309"/>
      <c r="J4" s="309"/>
      <c r="K4" s="309"/>
      <c r="L4" s="312"/>
      <c r="M4" s="313" t="s">
        <v>187</v>
      </c>
      <c r="N4" s="313"/>
      <c r="O4" s="313"/>
      <c r="P4" s="313"/>
      <c r="Q4" s="313"/>
      <c r="R4" s="313"/>
      <c r="S4" s="323" t="s">
        <v>188</v>
      </c>
      <c r="T4" s="307" t="s">
        <v>189</v>
      </c>
      <c r="U4" s="307"/>
      <c r="V4" s="307"/>
      <c r="W4" s="307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ht="27" customHeight="1" spans="1:252">
      <c r="A5" s="307" t="s">
        <v>132</v>
      </c>
      <c r="B5" s="307" t="s">
        <v>133</v>
      </c>
      <c r="C5" s="307" t="s">
        <v>134</v>
      </c>
      <c r="D5" s="307"/>
      <c r="E5" s="307"/>
      <c r="F5" s="307"/>
      <c r="G5" s="307" t="s">
        <v>112</v>
      </c>
      <c r="H5" s="307" t="s">
        <v>190</v>
      </c>
      <c r="I5" s="307" t="s">
        <v>191</v>
      </c>
      <c r="J5" s="307" t="s">
        <v>192</v>
      </c>
      <c r="K5" s="314" t="s">
        <v>193</v>
      </c>
      <c r="L5" s="307" t="s">
        <v>194</v>
      </c>
      <c r="M5" s="307" t="s">
        <v>112</v>
      </c>
      <c r="N5" s="315" t="s">
        <v>195</v>
      </c>
      <c r="O5" s="315" t="s">
        <v>196</v>
      </c>
      <c r="P5" s="315" t="s">
        <v>197</v>
      </c>
      <c r="Q5" s="315" t="s">
        <v>198</v>
      </c>
      <c r="R5" s="324" t="s">
        <v>199</v>
      </c>
      <c r="S5" s="325"/>
      <c r="T5" s="307" t="s">
        <v>112</v>
      </c>
      <c r="U5" s="307" t="s">
        <v>200</v>
      </c>
      <c r="V5" s="307" t="s">
        <v>201</v>
      </c>
      <c r="W5" s="307" t="s">
        <v>189</v>
      </c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ht="27" customHeight="1" spans="1:252">
      <c r="A6" s="307"/>
      <c r="B6" s="307"/>
      <c r="C6" s="307"/>
      <c r="D6" s="307"/>
      <c r="E6" s="307"/>
      <c r="F6" s="307"/>
      <c r="G6" s="307"/>
      <c r="H6" s="307"/>
      <c r="I6" s="307"/>
      <c r="J6" s="307"/>
      <c r="K6" s="314"/>
      <c r="L6" s="307"/>
      <c r="M6" s="307"/>
      <c r="N6" s="315"/>
      <c r="O6" s="315"/>
      <c r="P6" s="315"/>
      <c r="Q6" s="315"/>
      <c r="R6" s="326"/>
      <c r="S6" s="327"/>
      <c r="T6" s="307"/>
      <c r="U6" s="307"/>
      <c r="V6" s="307"/>
      <c r="W6" s="307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306" t="s">
        <v>124</v>
      </c>
      <c r="B7" s="306" t="s">
        <v>124</v>
      </c>
      <c r="C7" s="306" t="s">
        <v>124</v>
      </c>
      <c r="D7" s="306" t="s">
        <v>124</v>
      </c>
      <c r="E7" s="306" t="s">
        <v>124</v>
      </c>
      <c r="F7" s="306">
        <v>1</v>
      </c>
      <c r="G7" s="306">
        <v>2</v>
      </c>
      <c r="H7" s="306">
        <v>3</v>
      </c>
      <c r="I7" s="306">
        <v>4</v>
      </c>
      <c r="J7" s="306">
        <v>5</v>
      </c>
      <c r="K7" s="306">
        <v>6</v>
      </c>
      <c r="L7" s="306">
        <v>7</v>
      </c>
      <c r="M7" s="306">
        <v>8</v>
      </c>
      <c r="N7" s="306">
        <v>9</v>
      </c>
      <c r="O7" s="306">
        <v>10</v>
      </c>
      <c r="P7" s="306">
        <v>11</v>
      </c>
      <c r="Q7" s="306">
        <v>12</v>
      </c>
      <c r="R7" s="306">
        <v>13</v>
      </c>
      <c r="S7" s="306">
        <v>16</v>
      </c>
      <c r="T7" s="306">
        <v>17</v>
      </c>
      <c r="U7" s="306">
        <v>18</v>
      </c>
      <c r="V7" s="306">
        <v>19</v>
      </c>
      <c r="W7" s="306">
        <v>20</v>
      </c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99" customFormat="1" ht="54.75" customHeight="1" spans="1:252">
      <c r="A8" s="297"/>
      <c r="B8" s="297"/>
      <c r="C8" s="297"/>
      <c r="D8" s="101" t="s">
        <v>125</v>
      </c>
      <c r="E8" s="107" t="s">
        <v>126</v>
      </c>
      <c r="F8" s="310">
        <f>SUM(F9:F14)</f>
        <v>415.48</v>
      </c>
      <c r="G8" s="311">
        <f>SUM(G9)</f>
        <v>313.59</v>
      </c>
      <c r="H8" s="311">
        <f t="shared" ref="H8:J8" si="0">SUM(H9)</f>
        <v>181.32</v>
      </c>
      <c r="I8" s="311">
        <f t="shared" si="0"/>
        <v>132.27</v>
      </c>
      <c r="J8" s="311">
        <f t="shared" si="0"/>
        <v>0</v>
      </c>
      <c r="K8" s="311"/>
      <c r="L8" s="316"/>
      <c r="M8" s="311">
        <f>SUM(M9:M14)</f>
        <v>79.94</v>
      </c>
      <c r="N8" s="311">
        <f t="shared" ref="N8:S8" si="1">SUM(N9:N14)</f>
        <v>62.72</v>
      </c>
      <c r="O8" s="311">
        <f t="shared" si="1"/>
        <v>13.6</v>
      </c>
      <c r="P8" s="311">
        <f t="shared" si="1"/>
        <v>1.81</v>
      </c>
      <c r="Q8" s="311">
        <f t="shared" si="1"/>
        <v>1.81</v>
      </c>
      <c r="R8" s="311">
        <f t="shared" si="1"/>
        <v>0</v>
      </c>
      <c r="S8" s="311">
        <f t="shared" si="1"/>
        <v>21.95</v>
      </c>
      <c r="T8" s="311">
        <f t="shared" ref="T8" si="2">SUM(T9:T14)</f>
        <v>0</v>
      </c>
      <c r="U8" s="311">
        <f t="shared" ref="U8" si="3">SUM(U9:U14)</f>
        <v>0</v>
      </c>
      <c r="V8" s="311">
        <f t="shared" ref="V8" si="4">SUM(V9:V14)</f>
        <v>0</v>
      </c>
      <c r="W8" s="311">
        <f t="shared" ref="W8" si="5">SUM(W9:W14)</f>
        <v>0</v>
      </c>
      <c r="X8" s="328"/>
      <c r="Y8" s="328"/>
      <c r="Z8" s="328"/>
      <c r="AA8" s="328"/>
      <c r="AB8" s="328"/>
      <c r="AC8" s="328"/>
      <c r="AD8" s="328"/>
      <c r="AE8" s="328"/>
      <c r="AF8" s="328"/>
      <c r="AG8" s="328"/>
      <c r="AH8" s="328"/>
      <c r="AI8" s="328"/>
      <c r="AJ8" s="328"/>
      <c r="AK8" s="328"/>
      <c r="AL8" s="328"/>
      <c r="AM8" s="328"/>
      <c r="AN8" s="328"/>
      <c r="AO8" s="328"/>
      <c r="AP8" s="328"/>
      <c r="AQ8" s="328"/>
      <c r="AR8" s="328"/>
      <c r="AS8" s="328"/>
      <c r="AT8" s="328"/>
      <c r="AU8" s="328"/>
      <c r="AV8" s="328"/>
      <c r="AW8" s="328"/>
      <c r="AX8" s="328"/>
      <c r="AY8" s="328"/>
      <c r="AZ8" s="328"/>
      <c r="BA8" s="328"/>
      <c r="BB8" s="328"/>
      <c r="BC8" s="328"/>
      <c r="BD8" s="328"/>
      <c r="BE8" s="328"/>
      <c r="BF8" s="328"/>
      <c r="BG8" s="328"/>
      <c r="BH8" s="328"/>
      <c r="BI8" s="328"/>
      <c r="BJ8" s="328"/>
      <c r="BK8" s="328"/>
      <c r="BL8" s="328"/>
      <c r="BM8" s="328"/>
      <c r="BN8" s="328"/>
      <c r="BO8" s="328"/>
      <c r="BP8" s="328"/>
      <c r="BQ8" s="328"/>
      <c r="BR8" s="328"/>
      <c r="BS8" s="328"/>
      <c r="BT8" s="328"/>
      <c r="BU8" s="328"/>
      <c r="BV8" s="328"/>
      <c r="BW8" s="328"/>
      <c r="BX8" s="328"/>
      <c r="BY8" s="328"/>
      <c r="BZ8" s="328"/>
      <c r="CA8" s="328"/>
      <c r="CB8" s="328"/>
      <c r="CC8" s="328"/>
      <c r="CD8" s="328"/>
      <c r="CE8" s="328"/>
      <c r="CF8" s="328"/>
      <c r="CG8" s="328"/>
      <c r="CH8" s="328"/>
      <c r="CI8" s="328"/>
      <c r="CJ8" s="328"/>
      <c r="CK8" s="328"/>
      <c r="CL8" s="328"/>
      <c r="CM8" s="328"/>
      <c r="CN8" s="328"/>
      <c r="CO8" s="328"/>
      <c r="CP8" s="328"/>
      <c r="CQ8" s="328"/>
      <c r="CR8" s="328"/>
      <c r="CS8" s="328"/>
      <c r="CT8" s="328"/>
      <c r="CU8" s="328"/>
      <c r="CV8" s="328"/>
      <c r="CW8" s="328"/>
      <c r="CX8" s="328"/>
      <c r="CY8" s="328"/>
      <c r="CZ8" s="328"/>
      <c r="DA8" s="328"/>
      <c r="DB8" s="328"/>
      <c r="DC8" s="328"/>
      <c r="DD8" s="328"/>
      <c r="DE8" s="328"/>
      <c r="DF8" s="328"/>
      <c r="DG8" s="328"/>
      <c r="DH8" s="328"/>
      <c r="DI8" s="328"/>
      <c r="DJ8" s="328"/>
      <c r="DK8" s="328"/>
      <c r="DL8" s="328"/>
      <c r="DM8" s="328"/>
      <c r="DN8" s="328"/>
      <c r="DO8" s="328"/>
      <c r="DP8" s="328"/>
      <c r="DQ8" s="328"/>
      <c r="DR8" s="328"/>
      <c r="DS8" s="328"/>
      <c r="DT8" s="328"/>
      <c r="DU8" s="328"/>
      <c r="DV8" s="328"/>
      <c r="DW8" s="328"/>
      <c r="DX8" s="328"/>
      <c r="DY8" s="328"/>
      <c r="DZ8" s="328"/>
      <c r="EA8" s="328"/>
      <c r="EB8" s="328"/>
      <c r="EC8" s="328"/>
      <c r="ED8" s="328"/>
      <c r="EE8" s="328"/>
      <c r="EF8" s="328"/>
      <c r="EG8" s="328"/>
      <c r="EH8" s="328"/>
      <c r="EI8" s="328"/>
      <c r="EJ8" s="328"/>
      <c r="EK8" s="328"/>
      <c r="EL8" s="328"/>
      <c r="EM8" s="328"/>
      <c r="EN8" s="328"/>
      <c r="EO8" s="328"/>
      <c r="EP8" s="328"/>
      <c r="EQ8" s="328"/>
      <c r="ER8" s="328"/>
      <c r="ES8" s="328"/>
      <c r="ET8" s="328"/>
      <c r="EU8" s="328"/>
      <c r="EV8" s="328"/>
      <c r="EW8" s="328"/>
      <c r="EX8" s="328"/>
      <c r="EY8" s="328"/>
      <c r="EZ8" s="328"/>
      <c r="FA8" s="328"/>
      <c r="FB8" s="328"/>
      <c r="FC8" s="328"/>
      <c r="FD8" s="328"/>
      <c r="FE8" s="328"/>
      <c r="FF8" s="328"/>
      <c r="FG8" s="328"/>
      <c r="FH8" s="328"/>
      <c r="FI8" s="328"/>
      <c r="FJ8" s="328"/>
      <c r="FK8" s="328"/>
      <c r="FL8" s="328"/>
      <c r="FM8" s="328"/>
      <c r="FN8" s="328"/>
      <c r="FO8" s="328"/>
      <c r="FP8" s="328"/>
      <c r="FQ8" s="328"/>
      <c r="FR8" s="328"/>
      <c r="FS8" s="328"/>
      <c r="FT8" s="328"/>
      <c r="FU8" s="328"/>
      <c r="FV8" s="328"/>
      <c r="FW8" s="328"/>
      <c r="FX8" s="328"/>
      <c r="FY8" s="328"/>
      <c r="FZ8" s="328"/>
      <c r="GA8" s="328"/>
      <c r="GB8" s="328"/>
      <c r="GC8" s="328"/>
      <c r="GD8" s="328"/>
      <c r="GE8" s="328"/>
      <c r="GF8" s="328"/>
      <c r="GG8" s="328"/>
      <c r="GH8" s="328"/>
      <c r="GI8" s="328"/>
      <c r="GJ8" s="328"/>
      <c r="GK8" s="328"/>
      <c r="GL8" s="328"/>
      <c r="GM8" s="328"/>
      <c r="GN8" s="328"/>
      <c r="GO8" s="328"/>
      <c r="GP8" s="328"/>
      <c r="GQ8" s="328"/>
      <c r="GR8" s="328"/>
      <c r="GS8" s="328"/>
      <c r="GT8" s="328"/>
      <c r="GU8" s="328"/>
      <c r="GV8" s="328"/>
      <c r="GW8" s="328"/>
      <c r="GX8" s="328"/>
      <c r="GY8" s="328"/>
      <c r="GZ8" s="328"/>
      <c r="HA8" s="328"/>
      <c r="HB8" s="328"/>
      <c r="HC8" s="328"/>
      <c r="HD8" s="328"/>
      <c r="HE8" s="328"/>
      <c r="HF8" s="328"/>
      <c r="HG8" s="328"/>
      <c r="HH8" s="328"/>
      <c r="HI8" s="328"/>
      <c r="HJ8" s="328"/>
      <c r="HK8" s="328"/>
      <c r="HL8" s="328"/>
      <c r="HM8" s="328"/>
      <c r="HN8" s="328"/>
      <c r="HO8" s="328"/>
      <c r="HP8" s="328"/>
      <c r="HQ8" s="328"/>
      <c r="HR8" s="328"/>
      <c r="HS8" s="328"/>
      <c r="HT8" s="328"/>
      <c r="HU8" s="328"/>
      <c r="HV8" s="328"/>
      <c r="HW8" s="328"/>
      <c r="HX8" s="328"/>
      <c r="HY8" s="328"/>
      <c r="HZ8" s="328"/>
      <c r="IA8" s="328"/>
      <c r="IB8" s="328"/>
      <c r="IC8" s="328"/>
      <c r="ID8" s="328"/>
      <c r="IE8" s="328"/>
      <c r="IF8" s="328"/>
      <c r="IG8" s="328"/>
      <c r="IH8" s="328"/>
      <c r="II8" s="328"/>
      <c r="IJ8" s="328"/>
      <c r="IK8" s="328"/>
      <c r="IL8" s="328"/>
      <c r="IM8" s="328"/>
      <c r="IN8" s="328"/>
      <c r="IO8" s="328"/>
      <c r="IP8" s="328"/>
      <c r="IQ8" s="328"/>
      <c r="IR8" s="328"/>
    </row>
    <row r="9" ht="26.25" customHeight="1" spans="1:252">
      <c r="A9" s="298" t="s">
        <v>135</v>
      </c>
      <c r="B9" s="298" t="s">
        <v>136</v>
      </c>
      <c r="C9" s="298" t="s">
        <v>137</v>
      </c>
      <c r="D9" s="101" t="s">
        <v>125</v>
      </c>
      <c r="E9" s="109" t="s">
        <v>138</v>
      </c>
      <c r="F9" s="310">
        <f>G9+M9+S9+T9</f>
        <v>313.59</v>
      </c>
      <c r="G9" s="311">
        <f>SUM(H9:L9)</f>
        <v>313.59</v>
      </c>
      <c r="H9" s="311">
        <v>181.32</v>
      </c>
      <c r="I9" s="311">
        <v>132.27</v>
      </c>
      <c r="J9" s="311"/>
      <c r="K9" s="317"/>
      <c r="L9" s="316"/>
      <c r="M9" s="311"/>
      <c r="N9" s="311"/>
      <c r="O9" s="311"/>
      <c r="P9" s="311"/>
      <c r="Q9" s="311"/>
      <c r="R9" s="311"/>
      <c r="S9" s="311"/>
      <c r="T9" s="311"/>
      <c r="U9" s="311"/>
      <c r="V9" s="311"/>
      <c r="W9" s="311">
        <v>0</v>
      </c>
      <c r="X9" s="32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ht="26.25" customHeight="1" spans="1:252">
      <c r="A10" s="298" t="s">
        <v>139</v>
      </c>
      <c r="B10" s="298" t="s">
        <v>140</v>
      </c>
      <c r="C10" s="298" t="s">
        <v>140</v>
      </c>
      <c r="D10" s="101" t="s">
        <v>125</v>
      </c>
      <c r="E10" s="110" t="s">
        <v>141</v>
      </c>
      <c r="F10" s="310">
        <f t="shared" ref="F10:F14" si="6">G10+M10+S10+T10</f>
        <v>62.72</v>
      </c>
      <c r="G10" s="311"/>
      <c r="H10" s="311"/>
      <c r="I10" s="311"/>
      <c r="J10" s="311"/>
      <c r="K10" s="317"/>
      <c r="L10" s="316"/>
      <c r="M10" s="311">
        <f>SUM(N10:R10)</f>
        <v>62.72</v>
      </c>
      <c r="N10" s="311">
        <v>62.72</v>
      </c>
      <c r="O10" s="311"/>
      <c r="P10" s="311"/>
      <c r="Q10" s="311"/>
      <c r="R10" s="311"/>
      <c r="S10" s="311"/>
      <c r="T10" s="311"/>
      <c r="U10" s="311"/>
      <c r="V10" s="311"/>
      <c r="W10" s="311">
        <v>0</v>
      </c>
      <c r="X10" s="329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ht="26.25" customHeight="1" spans="1:252">
      <c r="A11" s="298" t="s">
        <v>139</v>
      </c>
      <c r="B11" s="298" t="s">
        <v>142</v>
      </c>
      <c r="C11" s="298" t="s">
        <v>137</v>
      </c>
      <c r="D11" s="101" t="s">
        <v>125</v>
      </c>
      <c r="E11" s="111" t="s">
        <v>143</v>
      </c>
      <c r="F11" s="310">
        <f t="shared" si="6"/>
        <v>1.81</v>
      </c>
      <c r="G11" s="311"/>
      <c r="H11" s="311"/>
      <c r="I11" s="311"/>
      <c r="J11" s="311"/>
      <c r="K11" s="317"/>
      <c r="L11" s="316"/>
      <c r="M11" s="311">
        <f t="shared" ref="M11:M14" si="7">SUM(N11:R11)</f>
        <v>1.81</v>
      </c>
      <c r="N11" s="311"/>
      <c r="O11" s="311"/>
      <c r="P11" s="311">
        <v>1.81</v>
      </c>
      <c r="Q11" s="311"/>
      <c r="R11" s="311"/>
      <c r="S11" s="311"/>
      <c r="T11" s="311"/>
      <c r="U11" s="311"/>
      <c r="V11" s="311"/>
      <c r="W11" s="311">
        <v>0</v>
      </c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ht="26.25" customHeight="1" spans="1:252">
      <c r="A12" s="298" t="s">
        <v>139</v>
      </c>
      <c r="B12" s="298" t="s">
        <v>142</v>
      </c>
      <c r="C12" s="298" t="s">
        <v>144</v>
      </c>
      <c r="D12" s="101" t="s">
        <v>125</v>
      </c>
      <c r="E12" s="111" t="s">
        <v>145</v>
      </c>
      <c r="F12" s="310">
        <f t="shared" si="6"/>
        <v>1.81</v>
      </c>
      <c r="G12" s="311"/>
      <c r="H12" s="311"/>
      <c r="I12" s="311"/>
      <c r="J12" s="311"/>
      <c r="K12" s="317"/>
      <c r="L12" s="316"/>
      <c r="M12" s="311">
        <f t="shared" si="7"/>
        <v>1.81</v>
      </c>
      <c r="N12" s="311"/>
      <c r="O12" s="311"/>
      <c r="P12" s="311"/>
      <c r="Q12" s="311">
        <v>1.81</v>
      </c>
      <c r="R12" s="311"/>
      <c r="S12" s="311"/>
      <c r="T12" s="311"/>
      <c r="U12" s="311"/>
      <c r="V12" s="311"/>
      <c r="W12" s="311">
        <v>0</v>
      </c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ht="26.25" customHeight="1" spans="1:252">
      <c r="A13" s="298" t="s">
        <v>146</v>
      </c>
      <c r="B13" s="298" t="s">
        <v>147</v>
      </c>
      <c r="C13" s="298" t="s">
        <v>137</v>
      </c>
      <c r="D13" s="101" t="s">
        <v>125</v>
      </c>
      <c r="E13" s="112" t="s">
        <v>148</v>
      </c>
      <c r="F13" s="310">
        <f t="shared" si="6"/>
        <v>13.6</v>
      </c>
      <c r="G13" s="311"/>
      <c r="H13" s="311"/>
      <c r="I13" s="311"/>
      <c r="J13" s="311"/>
      <c r="K13" s="317"/>
      <c r="L13" s="316"/>
      <c r="M13" s="311">
        <f t="shared" si="7"/>
        <v>13.6</v>
      </c>
      <c r="N13" s="311"/>
      <c r="O13" s="311">
        <v>13.6</v>
      </c>
      <c r="P13" s="311"/>
      <c r="Q13" s="311"/>
      <c r="R13" s="311"/>
      <c r="S13" s="311"/>
      <c r="T13" s="311"/>
      <c r="U13" s="311"/>
      <c r="V13" s="311"/>
      <c r="W13" s="311">
        <v>0</v>
      </c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ht="26.25" customHeight="1" spans="1:252">
      <c r="A14" s="298" t="s">
        <v>149</v>
      </c>
      <c r="B14" s="298" t="s">
        <v>144</v>
      </c>
      <c r="C14" s="298" t="s">
        <v>137</v>
      </c>
      <c r="D14" s="101" t="s">
        <v>125</v>
      </c>
      <c r="E14" s="113" t="s">
        <v>150</v>
      </c>
      <c r="F14" s="310">
        <f t="shared" si="6"/>
        <v>21.95</v>
      </c>
      <c r="G14" s="311"/>
      <c r="H14" s="311"/>
      <c r="I14" s="311"/>
      <c r="J14" s="311"/>
      <c r="K14" s="318"/>
      <c r="L14" s="316"/>
      <c r="M14" s="311">
        <f t="shared" si="7"/>
        <v>0</v>
      </c>
      <c r="N14" s="311"/>
      <c r="O14" s="311"/>
      <c r="P14" s="311"/>
      <c r="Q14" s="311"/>
      <c r="R14" s="311"/>
      <c r="S14" s="311">
        <v>21.95</v>
      </c>
      <c r="T14" s="311"/>
      <c r="U14" s="311"/>
      <c r="V14" s="311"/>
      <c r="W14" s="311">
        <v>0</v>
      </c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 s="318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</sheetData>
  <sheetProtection formatCells="0" formatColumns="0" formatRows="0"/>
  <mergeCells count="29">
    <mergeCell ref="A2:W2"/>
    <mergeCell ref="V3:W3"/>
    <mergeCell ref="A4:C4"/>
    <mergeCell ref="G4:L4"/>
    <mergeCell ref="M4:R4"/>
    <mergeCell ref="T4:W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5:T6"/>
    <mergeCell ref="U5:U6"/>
    <mergeCell ref="V5:V6"/>
    <mergeCell ref="W5:W6"/>
  </mergeCells>
  <printOptions horizontalCentered="1"/>
  <pageMargins left="0.551181092975646" right="0.551181092975646" top="0.590551181102362" bottom="0.590551181102362" header="0.354330699274859" footer="0.511811004848931"/>
  <pageSetup paperSize="9" scale="66" orientation="landscape"/>
  <headerFooter alignWithMargins="0"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showGridLines="0" showZeros="0" workbookViewId="0">
      <selection activeCell="B18" sqref="B18"/>
    </sheetView>
  </sheetViews>
  <sheetFormatPr defaultColWidth="9" defaultRowHeight="14.25"/>
  <cols>
    <col min="1" max="3" width="5.4" customWidth="1"/>
    <col min="5" max="5" width="18" customWidth="1"/>
    <col min="6" max="6" width="12.5" customWidth="1"/>
  </cols>
  <sheetData>
    <row r="1" customHeight="1" spans="14:14">
      <c r="N1" t="s">
        <v>293</v>
      </c>
    </row>
    <row r="2" ht="33" customHeight="1" spans="1:14">
      <c r="A2" s="296" t="s">
        <v>294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</row>
    <row r="3" customHeight="1" spans="13:14">
      <c r="M3" s="257" t="s">
        <v>109</v>
      </c>
      <c r="N3" s="257"/>
    </row>
    <row r="4" ht="22.5" customHeight="1" spans="1:14">
      <c r="A4" s="256" t="s">
        <v>129</v>
      </c>
      <c r="B4" s="256"/>
      <c r="C4" s="256"/>
      <c r="D4" s="98" t="s">
        <v>172</v>
      </c>
      <c r="E4" s="98" t="s">
        <v>111</v>
      </c>
      <c r="F4" s="98" t="s">
        <v>112</v>
      </c>
      <c r="G4" s="98" t="s">
        <v>174</v>
      </c>
      <c r="H4" s="98"/>
      <c r="I4" s="98"/>
      <c r="J4" s="98"/>
      <c r="K4" s="98"/>
      <c r="L4" s="98" t="s">
        <v>178</v>
      </c>
      <c r="M4" s="98"/>
      <c r="N4" s="98"/>
    </row>
    <row r="5" ht="17.25" customHeight="1" spans="1:14">
      <c r="A5" s="98" t="s">
        <v>132</v>
      </c>
      <c r="B5" s="102" t="s">
        <v>133</v>
      </c>
      <c r="C5" s="98" t="s">
        <v>134</v>
      </c>
      <c r="D5" s="98"/>
      <c r="E5" s="98"/>
      <c r="F5" s="98"/>
      <c r="G5" s="98" t="s">
        <v>209</v>
      </c>
      <c r="H5" s="98" t="s">
        <v>210</v>
      </c>
      <c r="I5" s="98" t="s">
        <v>187</v>
      </c>
      <c r="J5" s="98" t="s">
        <v>188</v>
      </c>
      <c r="K5" s="98" t="s">
        <v>189</v>
      </c>
      <c r="L5" s="98" t="s">
        <v>209</v>
      </c>
      <c r="M5" s="98" t="s">
        <v>160</v>
      </c>
      <c r="N5" s="98" t="s">
        <v>211</v>
      </c>
    </row>
    <row r="6" ht="20.25" customHeight="1" spans="1:14">
      <c r="A6" s="98"/>
      <c r="B6" s="102"/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</row>
    <row r="7" s="2" customFormat="1" ht="29.25" customHeight="1" spans="1:14">
      <c r="A7" s="297"/>
      <c r="B7" s="297"/>
      <c r="C7" s="297"/>
      <c r="D7" s="101" t="s">
        <v>125</v>
      </c>
      <c r="E7" s="107" t="s">
        <v>126</v>
      </c>
      <c r="F7" s="104">
        <v>415.48</v>
      </c>
      <c r="G7" s="104">
        <f>SUM(G8:G13)</f>
        <v>415.48</v>
      </c>
      <c r="H7" s="104">
        <f t="shared" ref="H7:K7" si="0">SUM(H8:H13)</f>
        <v>313.59</v>
      </c>
      <c r="I7" s="104">
        <f t="shared" si="0"/>
        <v>79.94</v>
      </c>
      <c r="J7" s="104">
        <f t="shared" si="0"/>
        <v>21.95</v>
      </c>
      <c r="K7" s="104">
        <f t="shared" si="0"/>
        <v>0</v>
      </c>
      <c r="L7" s="104"/>
      <c r="M7" s="104"/>
      <c r="N7" s="104">
        <v>0</v>
      </c>
    </row>
    <row r="8" ht="29.25" customHeight="1" spans="1:14">
      <c r="A8" s="298" t="s">
        <v>135</v>
      </c>
      <c r="B8" s="298" t="s">
        <v>136</v>
      </c>
      <c r="C8" s="298" t="s">
        <v>137</v>
      </c>
      <c r="D8" s="101" t="s">
        <v>125</v>
      </c>
      <c r="E8" s="109" t="s">
        <v>138</v>
      </c>
      <c r="F8" s="104">
        <v>313.59</v>
      </c>
      <c r="G8" s="104">
        <f>SUM(H8:K8)</f>
        <v>313.59</v>
      </c>
      <c r="H8" s="104">
        <v>313.59</v>
      </c>
      <c r="I8" s="104"/>
      <c r="J8" s="104"/>
      <c r="K8" s="104"/>
      <c r="L8" s="104"/>
      <c r="M8" s="104"/>
      <c r="N8" s="104">
        <v>0</v>
      </c>
    </row>
    <row r="9" ht="29.25" customHeight="1" spans="1:14">
      <c r="A9" s="298" t="s">
        <v>139</v>
      </c>
      <c r="B9" s="298" t="s">
        <v>140</v>
      </c>
      <c r="C9" s="298" t="s">
        <v>140</v>
      </c>
      <c r="D9" s="101" t="s">
        <v>125</v>
      </c>
      <c r="E9" s="110" t="s">
        <v>141</v>
      </c>
      <c r="F9" s="104">
        <v>62.72</v>
      </c>
      <c r="G9" s="104">
        <f t="shared" ref="G9:G13" si="1">SUM(H9:K9)</f>
        <v>62.72</v>
      </c>
      <c r="H9" s="104"/>
      <c r="I9" s="104">
        <v>62.72</v>
      </c>
      <c r="J9" s="104"/>
      <c r="K9" s="104"/>
      <c r="L9" s="104"/>
      <c r="M9" s="104"/>
      <c r="N9" s="104">
        <v>0</v>
      </c>
    </row>
    <row r="10" ht="29.25" customHeight="1" spans="1:14">
      <c r="A10" s="298" t="s">
        <v>139</v>
      </c>
      <c r="B10" s="298" t="s">
        <v>142</v>
      </c>
      <c r="C10" s="298" t="s">
        <v>137</v>
      </c>
      <c r="D10" s="101" t="s">
        <v>125</v>
      </c>
      <c r="E10" s="111" t="s">
        <v>143</v>
      </c>
      <c r="F10" s="104">
        <v>1.81</v>
      </c>
      <c r="G10" s="104">
        <f t="shared" si="1"/>
        <v>1.81</v>
      </c>
      <c r="H10" s="104"/>
      <c r="I10" s="104">
        <v>1.81</v>
      </c>
      <c r="J10" s="104"/>
      <c r="K10" s="104"/>
      <c r="L10" s="104"/>
      <c r="M10" s="104"/>
      <c r="N10" s="104">
        <v>0</v>
      </c>
    </row>
    <row r="11" ht="29.25" customHeight="1" spans="1:14">
      <c r="A11" s="298" t="s">
        <v>139</v>
      </c>
      <c r="B11" s="298" t="s">
        <v>142</v>
      </c>
      <c r="C11" s="298" t="s">
        <v>144</v>
      </c>
      <c r="D11" s="101" t="s">
        <v>125</v>
      </c>
      <c r="E11" s="111" t="s">
        <v>145</v>
      </c>
      <c r="F11" s="104">
        <v>1.81</v>
      </c>
      <c r="G11" s="104">
        <f t="shared" si="1"/>
        <v>1.81</v>
      </c>
      <c r="H11" s="104"/>
      <c r="I11" s="104">
        <v>1.81</v>
      </c>
      <c r="J11" s="104"/>
      <c r="K11" s="104"/>
      <c r="L11" s="104"/>
      <c r="M11" s="104"/>
      <c r="N11" s="104">
        <v>0</v>
      </c>
    </row>
    <row r="12" ht="29.25" customHeight="1" spans="1:14">
      <c r="A12" s="298" t="s">
        <v>146</v>
      </c>
      <c r="B12" s="298" t="s">
        <v>147</v>
      </c>
      <c r="C12" s="298" t="s">
        <v>137</v>
      </c>
      <c r="D12" s="101" t="s">
        <v>125</v>
      </c>
      <c r="E12" s="112" t="s">
        <v>148</v>
      </c>
      <c r="F12" s="104">
        <v>13.6</v>
      </c>
      <c r="G12" s="104">
        <f t="shared" si="1"/>
        <v>13.6</v>
      </c>
      <c r="H12" s="104"/>
      <c r="I12" s="104">
        <v>13.6</v>
      </c>
      <c r="J12" s="104"/>
      <c r="K12" s="104"/>
      <c r="L12" s="104"/>
      <c r="M12" s="104"/>
      <c r="N12" s="104">
        <v>0</v>
      </c>
    </row>
    <row r="13" ht="29.25" customHeight="1" spans="1:14">
      <c r="A13" s="298" t="s">
        <v>149</v>
      </c>
      <c r="B13" s="298" t="s">
        <v>144</v>
      </c>
      <c r="C13" s="298" t="s">
        <v>137</v>
      </c>
      <c r="D13" s="101" t="s">
        <v>125</v>
      </c>
      <c r="E13" s="113" t="s">
        <v>150</v>
      </c>
      <c r="F13" s="104">
        <v>21.95</v>
      </c>
      <c r="G13" s="104">
        <f t="shared" si="1"/>
        <v>21.95</v>
      </c>
      <c r="H13" s="104"/>
      <c r="I13" s="104"/>
      <c r="J13" s="104">
        <v>21.95</v>
      </c>
      <c r="K13" s="104"/>
      <c r="L13" s="104"/>
      <c r="M13" s="104"/>
      <c r="N13" s="104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2"/>
  <sheetViews>
    <sheetView showGridLines="0" showZeros="0" topLeftCell="F1" workbookViewId="0">
      <selection activeCell="AB11" sqref="AB11"/>
    </sheetView>
  </sheetViews>
  <sheetFormatPr defaultColWidth="9" defaultRowHeight="23.1" customHeight="1"/>
  <cols>
    <col min="1" max="3" width="4" style="281" customWidth="1"/>
    <col min="4" max="4" width="9.6" style="281" customWidth="1"/>
    <col min="5" max="5" width="21.9" style="281" customWidth="1"/>
    <col min="6" max="6" width="8.6" style="281" customWidth="1"/>
    <col min="7" max="14" width="7.2" style="281" customWidth="1"/>
    <col min="15" max="16" width="7" style="281" customWidth="1"/>
    <col min="17" max="25" width="7.2" style="281" customWidth="1"/>
    <col min="26" max="26" width="6.9" style="281" customWidth="1"/>
    <col min="27" max="27" width="7.2" style="281" customWidth="1"/>
    <col min="28" max="16384" width="9" style="281"/>
  </cols>
  <sheetData>
    <row r="1" customHeight="1" spans="1:27">
      <c r="A1"/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/>
      <c r="U1"/>
      <c r="V1"/>
      <c r="W1"/>
      <c r="X1"/>
      <c r="Y1" s="291" t="s">
        <v>295</v>
      </c>
      <c r="Z1" s="291"/>
      <c r="AA1" s="291"/>
    </row>
    <row r="2" customHeight="1" spans="1:27">
      <c r="A2" s="283" t="s">
        <v>296</v>
      </c>
      <c r="B2" s="283"/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283"/>
      <c r="T2" s="283"/>
      <c r="U2" s="283"/>
      <c r="V2" s="283"/>
      <c r="W2" s="283"/>
      <c r="X2" s="283"/>
      <c r="Y2" s="283"/>
      <c r="Z2" s="283"/>
      <c r="AA2" s="283"/>
    </row>
    <row r="3" customHeight="1" spans="1:27">
      <c r="A3" s="284"/>
      <c r="B3" s="284"/>
      <c r="C3" s="284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/>
      <c r="U3"/>
      <c r="V3"/>
      <c r="W3"/>
      <c r="X3"/>
      <c r="Y3" s="292" t="s">
        <v>109</v>
      </c>
      <c r="Z3" s="292"/>
      <c r="AA3" s="292"/>
    </row>
    <row r="4" customHeight="1" spans="1:29">
      <c r="A4" s="286" t="s">
        <v>129</v>
      </c>
      <c r="B4" s="286"/>
      <c r="C4" s="286"/>
      <c r="D4" s="287" t="s">
        <v>110</v>
      </c>
      <c r="E4" s="287" t="s">
        <v>130</v>
      </c>
      <c r="F4" s="287" t="s">
        <v>214</v>
      </c>
      <c r="G4" s="287" t="s">
        <v>215</v>
      </c>
      <c r="H4" s="287" t="s">
        <v>216</v>
      </c>
      <c r="I4" s="287" t="s">
        <v>217</v>
      </c>
      <c r="J4" s="287" t="s">
        <v>218</v>
      </c>
      <c r="K4" s="287" t="s">
        <v>219</v>
      </c>
      <c r="L4" s="287" t="s">
        <v>220</v>
      </c>
      <c r="M4" s="287" t="s">
        <v>221</v>
      </c>
      <c r="N4" s="287" t="s">
        <v>222</v>
      </c>
      <c r="O4" s="287" t="s">
        <v>223</v>
      </c>
      <c r="P4" s="287" t="s">
        <v>224</v>
      </c>
      <c r="Q4" s="287" t="s">
        <v>225</v>
      </c>
      <c r="R4" s="287" t="s">
        <v>226</v>
      </c>
      <c r="S4" s="287" t="s">
        <v>227</v>
      </c>
      <c r="T4" s="287" t="s">
        <v>228</v>
      </c>
      <c r="U4" s="287" t="s">
        <v>229</v>
      </c>
      <c r="V4" s="287" t="s">
        <v>230</v>
      </c>
      <c r="W4" s="287" t="s">
        <v>231</v>
      </c>
      <c r="X4" s="287" t="s">
        <v>232</v>
      </c>
      <c r="Y4" s="287" t="s">
        <v>233</v>
      </c>
      <c r="Z4" s="287" t="s">
        <v>234</v>
      </c>
      <c r="AA4" s="287" t="s">
        <v>235</v>
      </c>
      <c r="AB4" s="293" t="s">
        <v>236</v>
      </c>
      <c r="AC4" s="287" t="s">
        <v>237</v>
      </c>
    </row>
    <row r="5" customHeight="1" spans="1:29">
      <c r="A5" s="287" t="s">
        <v>132</v>
      </c>
      <c r="B5" s="287" t="s">
        <v>133</v>
      </c>
      <c r="C5" s="287" t="s">
        <v>134</v>
      </c>
      <c r="D5" s="287"/>
      <c r="E5" s="287"/>
      <c r="F5" s="287"/>
      <c r="G5" s="287"/>
      <c r="H5" s="287"/>
      <c r="I5" s="287"/>
      <c r="J5" s="287"/>
      <c r="K5" s="287"/>
      <c r="L5" s="287"/>
      <c r="M5" s="287"/>
      <c r="N5" s="287"/>
      <c r="O5" s="287"/>
      <c r="P5" s="287"/>
      <c r="Q5" s="287"/>
      <c r="R5" s="287"/>
      <c r="S5" s="287"/>
      <c r="T5" s="287"/>
      <c r="U5" s="287"/>
      <c r="V5" s="287"/>
      <c r="W5" s="287"/>
      <c r="X5" s="287"/>
      <c r="Y5" s="287"/>
      <c r="Z5" s="287"/>
      <c r="AA5" s="287"/>
      <c r="AB5" s="293"/>
      <c r="AC5" s="287"/>
    </row>
    <row r="6" customHeight="1" spans="1:29">
      <c r="A6" s="287"/>
      <c r="B6" s="287"/>
      <c r="C6" s="287"/>
      <c r="D6" s="287"/>
      <c r="E6" s="287"/>
      <c r="F6" s="287"/>
      <c r="G6" s="287"/>
      <c r="H6" s="287"/>
      <c r="I6" s="287"/>
      <c r="J6" s="287"/>
      <c r="K6" s="287"/>
      <c r="L6" s="287"/>
      <c r="M6" s="287"/>
      <c r="N6" s="287"/>
      <c r="O6" s="287"/>
      <c r="P6" s="287"/>
      <c r="Q6" s="287"/>
      <c r="R6" s="287"/>
      <c r="S6" s="287"/>
      <c r="T6" s="287"/>
      <c r="U6" s="287"/>
      <c r="V6" s="287"/>
      <c r="W6" s="287"/>
      <c r="X6" s="287"/>
      <c r="Y6" s="287"/>
      <c r="Z6" s="287"/>
      <c r="AA6" s="287"/>
      <c r="AB6" s="293"/>
      <c r="AC6" s="287"/>
    </row>
    <row r="7" customHeight="1" spans="1:29">
      <c r="A7" s="286" t="s">
        <v>124</v>
      </c>
      <c r="B7" s="286" t="s">
        <v>124</v>
      </c>
      <c r="C7" s="286" t="s">
        <v>124</v>
      </c>
      <c r="D7" s="286" t="s">
        <v>124</v>
      </c>
      <c r="E7" s="286" t="s">
        <v>124</v>
      </c>
      <c r="F7" s="286">
        <v>1</v>
      </c>
      <c r="G7" s="286">
        <v>2</v>
      </c>
      <c r="H7" s="286">
        <v>3</v>
      </c>
      <c r="I7" s="286">
        <v>4</v>
      </c>
      <c r="J7" s="286">
        <v>5</v>
      </c>
      <c r="K7" s="286">
        <v>6</v>
      </c>
      <c r="L7" s="286">
        <v>7</v>
      </c>
      <c r="M7" s="286">
        <v>8</v>
      </c>
      <c r="N7" s="286">
        <v>9</v>
      </c>
      <c r="O7" s="286">
        <v>10</v>
      </c>
      <c r="P7" s="286">
        <v>11</v>
      </c>
      <c r="Q7" s="286">
        <v>12</v>
      </c>
      <c r="R7" s="286">
        <v>13</v>
      </c>
      <c r="S7" s="286">
        <v>14</v>
      </c>
      <c r="T7" s="286">
        <v>15</v>
      </c>
      <c r="U7" s="286">
        <v>16</v>
      </c>
      <c r="V7" s="286">
        <v>17</v>
      </c>
      <c r="W7" s="286">
        <v>18</v>
      </c>
      <c r="X7" s="286">
        <v>19</v>
      </c>
      <c r="Y7" s="286">
        <v>20</v>
      </c>
      <c r="Z7" s="286">
        <v>21</v>
      </c>
      <c r="AA7" s="286">
        <v>22</v>
      </c>
      <c r="AB7" s="286">
        <v>23</v>
      </c>
      <c r="AC7" s="286">
        <v>24</v>
      </c>
    </row>
    <row r="8" s="280" customFormat="1" customHeight="1" spans="1:29">
      <c r="A8" s="288"/>
      <c r="B8" s="288"/>
      <c r="C8" s="288"/>
      <c r="D8" s="288"/>
      <c r="E8" s="279" t="s">
        <v>112</v>
      </c>
      <c r="F8" s="289">
        <f>SUM(G8:AD8)</f>
        <v>38.43</v>
      </c>
      <c r="G8" s="289">
        <v>5.63</v>
      </c>
      <c r="H8" s="289">
        <v>3</v>
      </c>
      <c r="I8" s="289"/>
      <c r="J8" s="289"/>
      <c r="K8" s="289">
        <v>2.2</v>
      </c>
      <c r="L8" s="289">
        <v>2.9</v>
      </c>
      <c r="M8" s="289"/>
      <c r="N8" s="289"/>
      <c r="O8" s="289"/>
      <c r="P8" s="289">
        <v>0.5</v>
      </c>
      <c r="Q8" s="289"/>
      <c r="R8" s="289"/>
      <c r="S8" s="289"/>
      <c r="T8" s="289">
        <v>1</v>
      </c>
      <c r="U8" s="289">
        <v>0.5</v>
      </c>
      <c r="V8" s="289">
        <v>11.7</v>
      </c>
      <c r="W8" s="289"/>
      <c r="X8" s="289">
        <v>1.5</v>
      </c>
      <c r="Y8" s="289"/>
      <c r="Z8" s="294"/>
      <c r="AA8" s="295">
        <v>4.5</v>
      </c>
      <c r="AB8" s="295">
        <v>4.18</v>
      </c>
      <c r="AC8" s="294">
        <v>0.82</v>
      </c>
    </row>
    <row r="9" customHeight="1" spans="1:29">
      <c r="A9" s="288"/>
      <c r="B9" s="288"/>
      <c r="C9" s="288"/>
      <c r="D9" s="288" t="s">
        <v>238</v>
      </c>
      <c r="E9" s="279" t="s">
        <v>126</v>
      </c>
      <c r="F9" s="289">
        <f t="shared" ref="F9:F11" si="0">SUM(G9:AD9)</f>
        <v>38.43</v>
      </c>
      <c r="G9" s="289">
        <v>5.63</v>
      </c>
      <c r="H9" s="289">
        <v>3</v>
      </c>
      <c r="I9" s="289"/>
      <c r="J9" s="289"/>
      <c r="K9" s="289">
        <v>2.2</v>
      </c>
      <c r="L9" s="289">
        <v>2.9</v>
      </c>
      <c r="M9" s="289"/>
      <c r="N9" s="289"/>
      <c r="O9" s="289"/>
      <c r="P9" s="289">
        <v>0.5</v>
      </c>
      <c r="Q9" s="289"/>
      <c r="R9" s="289"/>
      <c r="S9" s="289"/>
      <c r="T9" s="289">
        <v>1</v>
      </c>
      <c r="U9" s="289">
        <v>0.5</v>
      </c>
      <c r="V9" s="289">
        <v>11.7</v>
      </c>
      <c r="W9" s="289"/>
      <c r="X9" s="289">
        <v>1.5</v>
      </c>
      <c r="Y9" s="289"/>
      <c r="Z9" s="294"/>
      <c r="AA9" s="295">
        <v>4.5</v>
      </c>
      <c r="AB9" s="295">
        <v>4.18</v>
      </c>
      <c r="AC9" s="294">
        <v>0.82</v>
      </c>
    </row>
    <row r="10" customHeight="1" spans="1:29">
      <c r="A10" s="288"/>
      <c r="B10" s="288"/>
      <c r="C10" s="288"/>
      <c r="D10" s="288" t="s">
        <v>125</v>
      </c>
      <c r="E10" s="279" t="s">
        <v>126</v>
      </c>
      <c r="F10" s="289">
        <f t="shared" si="0"/>
        <v>38.43</v>
      </c>
      <c r="G10" s="289">
        <v>5.63</v>
      </c>
      <c r="H10" s="289">
        <v>3</v>
      </c>
      <c r="I10" s="289"/>
      <c r="J10" s="289"/>
      <c r="K10" s="289">
        <v>2.2</v>
      </c>
      <c r="L10" s="289">
        <v>2.9</v>
      </c>
      <c r="M10" s="289"/>
      <c r="N10" s="289"/>
      <c r="O10" s="289"/>
      <c r="P10" s="289">
        <v>0.5</v>
      </c>
      <c r="Q10" s="289"/>
      <c r="R10" s="289"/>
      <c r="S10" s="289"/>
      <c r="T10" s="289">
        <v>1</v>
      </c>
      <c r="U10" s="289">
        <v>0.5</v>
      </c>
      <c r="V10" s="289">
        <v>11.7</v>
      </c>
      <c r="W10" s="289"/>
      <c r="X10" s="289">
        <v>1.5</v>
      </c>
      <c r="Y10" s="289"/>
      <c r="Z10" s="294"/>
      <c r="AA10" s="295">
        <v>4.5</v>
      </c>
      <c r="AB10" s="295">
        <v>4.18</v>
      </c>
      <c r="AC10" s="294">
        <v>0.82</v>
      </c>
    </row>
    <row r="11" customHeight="1" spans="1:29">
      <c r="A11" s="288" t="s">
        <v>135</v>
      </c>
      <c r="B11" s="288" t="s">
        <v>136</v>
      </c>
      <c r="C11" s="288" t="s">
        <v>137</v>
      </c>
      <c r="D11" s="288" t="s">
        <v>125</v>
      </c>
      <c r="E11" s="279" t="s">
        <v>138</v>
      </c>
      <c r="F11" s="289">
        <f t="shared" si="0"/>
        <v>38.43</v>
      </c>
      <c r="G11" s="289">
        <v>5.63</v>
      </c>
      <c r="H11" s="289">
        <v>3</v>
      </c>
      <c r="I11" s="289"/>
      <c r="J11" s="289"/>
      <c r="K11" s="289">
        <v>2.2</v>
      </c>
      <c r="L11" s="289">
        <v>2.9</v>
      </c>
      <c r="M11" s="289"/>
      <c r="N11" s="289"/>
      <c r="O11" s="289"/>
      <c r="P11" s="289">
        <v>0.5</v>
      </c>
      <c r="Q11" s="289"/>
      <c r="R11" s="289"/>
      <c r="S11" s="289"/>
      <c r="T11" s="290">
        <v>1</v>
      </c>
      <c r="U11" s="290">
        <v>0.5</v>
      </c>
      <c r="V11" s="290">
        <v>11.7</v>
      </c>
      <c r="W11" s="289"/>
      <c r="X11" s="289">
        <v>1.5</v>
      </c>
      <c r="Y11" s="289"/>
      <c r="Z11" s="295"/>
      <c r="AA11" s="295">
        <v>4.5</v>
      </c>
      <c r="AB11" s="295">
        <v>4.18</v>
      </c>
      <c r="AC11" s="295">
        <v>0.82</v>
      </c>
    </row>
    <row r="12" customHeight="1" spans="1:27">
      <c r="A12"/>
      <c r="B12"/>
      <c r="C12"/>
      <c r="D12"/>
      <c r="E12"/>
      <c r="F12"/>
      <c r="G12"/>
      <c r="H12"/>
      <c r="I12"/>
      <c r="J12"/>
      <c r="K12" s="280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</row>
  </sheetData>
  <sheetProtection formatCells="0" formatColumns="0" formatRows="0"/>
  <mergeCells count="33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  <mergeCell ref="AB4:AB6"/>
    <mergeCell ref="AC4:AC6"/>
  </mergeCells>
  <printOptions horizontalCentered="1"/>
  <pageMargins left="0.551181092975646" right="0.551181092975646" top="0.78740157480315" bottom="0.590551181102362" header="0.354330699274859" footer="0.511811004848931"/>
  <pageSetup paperSize="9" scale="62" orientation="landscape"/>
  <headerFooter alignWithMargins="0"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E19" sqref="E19"/>
    </sheetView>
  </sheetViews>
  <sheetFormatPr defaultColWidth="9" defaultRowHeight="14.25"/>
  <cols>
    <col min="1" max="3" width="5.7" customWidth="1"/>
    <col min="5" max="5" width="17.5" customWidth="1"/>
    <col min="6" max="6" width="12.7" customWidth="1"/>
    <col min="7" max="7" width="10.6" customWidth="1"/>
    <col min="18" max="18" width="11.5" customWidth="1"/>
  </cols>
  <sheetData>
    <row r="1" customHeight="1" spans="20:20">
      <c r="T1" t="s">
        <v>297</v>
      </c>
    </row>
    <row r="2" ht="33.75" customHeight="1" spans="1:20">
      <c r="A2" s="93" t="s">
        <v>298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customHeight="1" spans="19:20">
      <c r="S3" s="257" t="s">
        <v>109</v>
      </c>
      <c r="T3" s="257"/>
    </row>
    <row r="4" ht="22.5" customHeight="1" spans="1:20">
      <c r="A4" s="276" t="s">
        <v>129</v>
      </c>
      <c r="B4" s="276"/>
      <c r="C4" s="276"/>
      <c r="D4" s="98" t="s">
        <v>241</v>
      </c>
      <c r="E4" s="98" t="s">
        <v>173</v>
      </c>
      <c r="F4" s="97" t="s">
        <v>214</v>
      </c>
      <c r="G4" s="98" t="s">
        <v>175</v>
      </c>
      <c r="H4" s="98"/>
      <c r="I4" s="98"/>
      <c r="J4" s="98"/>
      <c r="K4" s="98"/>
      <c r="L4" s="98"/>
      <c r="M4" s="98"/>
      <c r="N4" s="98"/>
      <c r="O4" s="98"/>
      <c r="P4" s="98"/>
      <c r="Q4" s="98"/>
      <c r="R4" s="98" t="s">
        <v>178</v>
      </c>
      <c r="S4" s="98"/>
      <c r="T4" s="98"/>
    </row>
    <row r="5" customHeight="1" spans="1:20">
      <c r="A5" s="276"/>
      <c r="B5" s="276"/>
      <c r="C5" s="276"/>
      <c r="D5" s="98"/>
      <c r="E5" s="98"/>
      <c r="F5" s="99"/>
      <c r="G5" s="98" t="s">
        <v>121</v>
      </c>
      <c r="H5" s="98" t="s">
        <v>242</v>
      </c>
      <c r="I5" s="98" t="s">
        <v>228</v>
      </c>
      <c r="J5" s="98" t="s">
        <v>229</v>
      </c>
      <c r="K5" s="98" t="s">
        <v>243</v>
      </c>
      <c r="L5" s="98" t="s">
        <v>244</v>
      </c>
      <c r="M5" s="98" t="s">
        <v>230</v>
      </c>
      <c r="N5" s="98" t="s">
        <v>245</v>
      </c>
      <c r="O5" s="98" t="s">
        <v>234</v>
      </c>
      <c r="P5" s="98" t="s">
        <v>246</v>
      </c>
      <c r="Q5" s="98" t="s">
        <v>247</v>
      </c>
      <c r="R5" s="98" t="s">
        <v>121</v>
      </c>
      <c r="S5" s="98" t="s">
        <v>248</v>
      </c>
      <c r="T5" s="98" t="s">
        <v>211</v>
      </c>
    </row>
    <row r="6" ht="42.75" customHeight="1" spans="1:20">
      <c r="A6" s="98" t="s">
        <v>132</v>
      </c>
      <c r="B6" s="98" t="s">
        <v>133</v>
      </c>
      <c r="C6" s="98" t="s">
        <v>134</v>
      </c>
      <c r="D6" s="98"/>
      <c r="E6" s="98"/>
      <c r="F6" s="100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="2" customFormat="1" ht="35.25" customHeight="1" spans="1:20">
      <c r="A7" s="101"/>
      <c r="B7" s="101"/>
      <c r="C7" s="101"/>
      <c r="D7" s="101"/>
      <c r="E7" s="102" t="s">
        <v>112</v>
      </c>
      <c r="F7" s="277"/>
      <c r="G7" s="278">
        <f t="shared" ref="G7" si="0">SUM(H7:Q7)</f>
        <v>38.43</v>
      </c>
      <c r="H7" s="278">
        <v>20.23</v>
      </c>
      <c r="I7" s="278">
        <v>1</v>
      </c>
      <c r="J7" s="278">
        <v>0.5</v>
      </c>
      <c r="K7" s="278"/>
      <c r="L7" s="278"/>
      <c r="M7" s="278">
        <v>11.7</v>
      </c>
      <c r="N7" s="278"/>
      <c r="O7" s="278"/>
      <c r="P7" s="278"/>
      <c r="Q7" s="278">
        <v>5</v>
      </c>
      <c r="R7" s="278">
        <f>SUM(S7:T7)</f>
        <v>0</v>
      </c>
      <c r="S7" s="278"/>
      <c r="T7" s="278"/>
    </row>
    <row r="8" ht="35.25" customHeight="1" spans="1:20">
      <c r="A8" s="101"/>
      <c r="B8" s="101"/>
      <c r="C8" s="101"/>
      <c r="D8" s="101" t="s">
        <v>238</v>
      </c>
      <c r="E8" s="102" t="s">
        <v>126</v>
      </c>
      <c r="F8" s="277"/>
      <c r="G8" s="278">
        <f t="shared" ref="G8:G9" si="1">SUM(H8:Q8)</f>
        <v>38.43</v>
      </c>
      <c r="H8" s="278">
        <v>20.23</v>
      </c>
      <c r="I8" s="278">
        <v>1</v>
      </c>
      <c r="J8" s="278">
        <v>0.5</v>
      </c>
      <c r="K8" s="278"/>
      <c r="L8" s="278"/>
      <c r="M8" s="278">
        <v>11.7</v>
      </c>
      <c r="N8" s="278"/>
      <c r="O8" s="278"/>
      <c r="P8" s="278"/>
      <c r="Q8" s="278">
        <v>5</v>
      </c>
      <c r="R8" s="278"/>
      <c r="S8" s="278"/>
      <c r="T8" s="278"/>
    </row>
    <row r="9" ht="35.25" customHeight="1" spans="1:20">
      <c r="A9" s="101" t="s">
        <v>135</v>
      </c>
      <c r="B9" s="101" t="s">
        <v>136</v>
      </c>
      <c r="C9" s="101" t="s">
        <v>137</v>
      </c>
      <c r="D9" s="101" t="s">
        <v>125</v>
      </c>
      <c r="E9" s="279" t="s">
        <v>138</v>
      </c>
      <c r="F9" s="277"/>
      <c r="G9" s="278">
        <f t="shared" si="1"/>
        <v>38.43</v>
      </c>
      <c r="H9" s="278">
        <v>20.23</v>
      </c>
      <c r="I9" s="278">
        <v>1</v>
      </c>
      <c r="J9" s="278">
        <v>0.5</v>
      </c>
      <c r="K9" s="278"/>
      <c r="L9" s="278"/>
      <c r="M9" s="278">
        <v>11.7</v>
      </c>
      <c r="N9" s="278"/>
      <c r="O9" s="278"/>
      <c r="P9" s="278"/>
      <c r="Q9" s="278">
        <v>5</v>
      </c>
      <c r="R9" s="278"/>
      <c r="S9" s="278"/>
      <c r="T9" s="27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A26" sqref="A26"/>
    </sheetView>
  </sheetViews>
  <sheetFormatPr defaultColWidth="9" defaultRowHeight="14.25" outlineLevelCol="7"/>
  <cols>
    <col min="1" max="1" width="33.9" customWidth="1"/>
    <col min="2" max="2" width="13.4" customWidth="1"/>
    <col min="3" max="3" width="22.1" customWidth="1"/>
    <col min="4" max="4" width="12.7" customWidth="1"/>
    <col min="5" max="5" width="22.6" customWidth="1"/>
    <col min="6" max="6" width="12.9" customWidth="1"/>
    <col min="7" max="7" width="21.7" customWidth="1"/>
    <col min="8" max="8" width="10.6" customWidth="1"/>
  </cols>
  <sheetData>
    <row r="1" ht="20.25" customHeight="1" spans="1:8">
      <c r="A1" s="360"/>
      <c r="B1" s="361"/>
      <c r="C1" s="361"/>
      <c r="D1" s="361"/>
      <c r="E1" s="361"/>
      <c r="H1" s="535" t="s">
        <v>32</v>
      </c>
    </row>
    <row r="2" ht="20.25" customHeight="1" spans="1:8">
      <c r="A2" s="363" t="s">
        <v>33</v>
      </c>
      <c r="B2" s="363"/>
      <c r="C2" s="363"/>
      <c r="D2" s="363"/>
      <c r="E2" s="363"/>
      <c r="F2" s="363"/>
      <c r="G2" s="363"/>
      <c r="H2" s="363"/>
    </row>
    <row r="3" ht="16.5" customHeight="1" spans="1:8">
      <c r="A3" s="364"/>
      <c r="B3" s="364"/>
      <c r="C3" s="364"/>
      <c r="D3" s="365"/>
      <c r="E3" s="365"/>
      <c r="H3" s="366" t="s">
        <v>34</v>
      </c>
    </row>
    <row r="4" ht="16.5" customHeight="1" spans="1:8">
      <c r="A4" s="367" t="s">
        <v>35</v>
      </c>
      <c r="B4" s="367"/>
      <c r="C4" s="369" t="s">
        <v>36</v>
      </c>
      <c r="D4" s="369"/>
      <c r="E4" s="369"/>
      <c r="F4" s="369"/>
      <c r="G4" s="369"/>
      <c r="H4" s="369"/>
    </row>
    <row r="5" ht="15" customHeight="1" spans="1:8">
      <c r="A5" s="368" t="s">
        <v>37</v>
      </c>
      <c r="B5" s="368" t="s">
        <v>38</v>
      </c>
      <c r="C5" s="369" t="s">
        <v>39</v>
      </c>
      <c r="D5" s="368" t="s">
        <v>38</v>
      </c>
      <c r="E5" s="369" t="s">
        <v>40</v>
      </c>
      <c r="F5" s="368" t="s">
        <v>38</v>
      </c>
      <c r="G5" s="369" t="s">
        <v>41</v>
      </c>
      <c r="H5" s="368" t="s">
        <v>38</v>
      </c>
    </row>
    <row r="6" s="2" customFormat="1" ht="15" customHeight="1" spans="1:8">
      <c r="A6" s="370" t="s">
        <v>42</v>
      </c>
      <c r="B6" s="371">
        <v>453.91</v>
      </c>
      <c r="C6" s="370" t="s">
        <v>43</v>
      </c>
      <c r="D6" s="371">
        <v>352.02</v>
      </c>
      <c r="E6" s="370" t="s">
        <v>44</v>
      </c>
      <c r="F6" s="371">
        <f>SUM(F7:F8)</f>
        <v>453.91</v>
      </c>
      <c r="G6" s="373" t="s">
        <v>45</v>
      </c>
      <c r="H6" s="541">
        <v>415.48</v>
      </c>
    </row>
    <row r="7" s="2" customFormat="1" ht="15" customHeight="1" spans="1:8">
      <c r="A7" s="370" t="s">
        <v>46</v>
      </c>
      <c r="B7" s="371">
        <v>453.91</v>
      </c>
      <c r="C7" s="373" t="s">
        <v>47</v>
      </c>
      <c r="D7" s="371">
        <v>0</v>
      </c>
      <c r="E7" s="370" t="s">
        <v>48</v>
      </c>
      <c r="F7" s="371">
        <v>415.48</v>
      </c>
      <c r="G7" s="373" t="s">
        <v>49</v>
      </c>
      <c r="H7" s="541">
        <v>38.43</v>
      </c>
    </row>
    <row r="8" s="2" customFormat="1" ht="15" customHeight="1" spans="1:8">
      <c r="A8" s="370" t="s">
        <v>50</v>
      </c>
      <c r="B8" s="371">
        <v>0</v>
      </c>
      <c r="C8" s="370" t="s">
        <v>51</v>
      </c>
      <c r="D8" s="371">
        <v>0</v>
      </c>
      <c r="E8" s="370" t="s">
        <v>52</v>
      </c>
      <c r="F8" s="371">
        <v>38.43</v>
      </c>
      <c r="G8" s="373" t="s">
        <v>53</v>
      </c>
      <c r="H8" s="541">
        <v>0</v>
      </c>
    </row>
    <row r="9" s="2" customFormat="1" ht="15" customHeight="1" spans="1:8">
      <c r="A9" s="370" t="s">
        <v>54</v>
      </c>
      <c r="B9" s="371">
        <v>0</v>
      </c>
      <c r="C9" s="370" t="s">
        <v>55</v>
      </c>
      <c r="D9" s="371">
        <v>0</v>
      </c>
      <c r="E9" s="370" t="s">
        <v>56</v>
      </c>
      <c r="F9" s="371">
        <v>0</v>
      </c>
      <c r="G9" s="373" t="s">
        <v>57</v>
      </c>
      <c r="H9" s="541">
        <v>0</v>
      </c>
    </row>
    <row r="10" s="2" customFormat="1" ht="15" customHeight="1" spans="1:8">
      <c r="A10" s="370" t="s">
        <v>58</v>
      </c>
      <c r="B10" s="371">
        <v>0</v>
      </c>
      <c r="C10" s="370" t="s">
        <v>59</v>
      </c>
      <c r="D10" s="371">
        <v>0</v>
      </c>
      <c r="E10" s="370" t="s">
        <v>60</v>
      </c>
      <c r="F10" s="371"/>
      <c r="G10" s="373" t="s">
        <v>61</v>
      </c>
      <c r="H10" s="541"/>
    </row>
    <row r="11" s="2" customFormat="1" ht="15" customHeight="1" spans="1:8">
      <c r="A11" s="370" t="s">
        <v>62</v>
      </c>
      <c r="B11" s="371">
        <v>0</v>
      </c>
      <c r="C11" s="370" t="s">
        <v>63</v>
      </c>
      <c r="D11" s="371">
        <v>0</v>
      </c>
      <c r="E11" s="542" t="s">
        <v>64</v>
      </c>
      <c r="F11" s="371"/>
      <c r="G11" s="373" t="s">
        <v>65</v>
      </c>
      <c r="H11" s="541">
        <v>0</v>
      </c>
    </row>
    <row r="12" s="2" customFormat="1" ht="15" customHeight="1" spans="1:8">
      <c r="A12" s="370" t="s">
        <v>66</v>
      </c>
      <c r="B12" s="371">
        <v>0</v>
      </c>
      <c r="C12" s="370" t="s">
        <v>67</v>
      </c>
      <c r="D12" s="371">
        <v>66.34</v>
      </c>
      <c r="E12" s="542" t="s">
        <v>68</v>
      </c>
      <c r="F12" s="371">
        <v>0</v>
      </c>
      <c r="G12" s="373" t="s">
        <v>69</v>
      </c>
      <c r="H12" s="541">
        <v>0</v>
      </c>
    </row>
    <row r="13" s="2" customFormat="1" ht="15" customHeight="1" spans="1:8">
      <c r="A13" s="370" t="s">
        <v>70</v>
      </c>
      <c r="B13" s="371">
        <v>0</v>
      </c>
      <c r="C13" s="370" t="s">
        <v>71</v>
      </c>
      <c r="D13" s="371">
        <v>13.6</v>
      </c>
      <c r="E13" s="542" t="s">
        <v>72</v>
      </c>
      <c r="F13" s="371">
        <v>0</v>
      </c>
      <c r="G13" s="373" t="s">
        <v>73</v>
      </c>
      <c r="H13" s="541">
        <v>0</v>
      </c>
    </row>
    <row r="14" s="2" customFormat="1" ht="15" customHeight="1" spans="1:8">
      <c r="A14" s="370" t="s">
        <v>74</v>
      </c>
      <c r="B14" s="371">
        <v>0</v>
      </c>
      <c r="C14" s="370" t="s">
        <v>75</v>
      </c>
      <c r="D14" s="371"/>
      <c r="E14" s="542" t="s">
        <v>76</v>
      </c>
      <c r="F14" s="371">
        <v>0</v>
      </c>
      <c r="G14" s="373" t="s">
        <v>77</v>
      </c>
      <c r="H14" s="541">
        <v>0</v>
      </c>
    </row>
    <row r="15" s="2" customFormat="1" ht="15" customHeight="1" spans="1:8">
      <c r="A15" s="370"/>
      <c r="B15" s="371"/>
      <c r="C15" s="370" t="s">
        <v>78</v>
      </c>
      <c r="D15" s="371"/>
      <c r="E15" s="542" t="s">
        <v>79</v>
      </c>
      <c r="F15" s="371">
        <v>0</v>
      </c>
      <c r="G15" s="373" t="s">
        <v>80</v>
      </c>
      <c r="H15" s="541">
        <v>0</v>
      </c>
    </row>
    <row r="16" s="2" customFormat="1" ht="15" customHeight="1" spans="1:8">
      <c r="A16" s="374"/>
      <c r="B16" s="371"/>
      <c r="C16" s="370" t="s">
        <v>81</v>
      </c>
      <c r="D16" s="371"/>
      <c r="E16" s="542" t="s">
        <v>82</v>
      </c>
      <c r="F16" s="371">
        <v>0</v>
      </c>
      <c r="G16" s="373" t="s">
        <v>83</v>
      </c>
      <c r="H16" s="541">
        <v>0</v>
      </c>
    </row>
    <row r="17" s="2" customFormat="1" ht="15" customHeight="1" spans="1:8">
      <c r="A17" s="370"/>
      <c r="B17" s="371"/>
      <c r="C17" s="370" t="s">
        <v>84</v>
      </c>
      <c r="D17" s="371"/>
      <c r="E17" s="542" t="s">
        <v>85</v>
      </c>
      <c r="F17" s="371">
        <v>0</v>
      </c>
      <c r="G17" s="373" t="s">
        <v>86</v>
      </c>
      <c r="H17" s="541">
        <v>0</v>
      </c>
    </row>
    <row r="18" s="2" customFormat="1" ht="15" customHeight="1" spans="1:8">
      <c r="A18" s="370"/>
      <c r="B18" s="371"/>
      <c r="C18" s="375" t="s">
        <v>87</v>
      </c>
      <c r="D18" s="371"/>
      <c r="E18" s="370" t="s">
        <v>88</v>
      </c>
      <c r="F18" s="371">
        <v>0</v>
      </c>
      <c r="G18" s="373" t="s">
        <v>89</v>
      </c>
      <c r="H18" s="541">
        <v>0</v>
      </c>
    </row>
    <row r="19" s="2" customFormat="1" ht="15" customHeight="1" spans="1:8">
      <c r="A19" s="374"/>
      <c r="B19" s="371"/>
      <c r="C19" s="375" t="s">
        <v>90</v>
      </c>
      <c r="D19" s="371"/>
      <c r="E19" s="370" t="s">
        <v>91</v>
      </c>
      <c r="F19" s="371">
        <v>0</v>
      </c>
      <c r="G19" s="373" t="s">
        <v>92</v>
      </c>
      <c r="H19" s="541">
        <v>0</v>
      </c>
    </row>
    <row r="20" s="2" customFormat="1" ht="15.75" customHeight="1" spans="1:8">
      <c r="A20" s="374"/>
      <c r="B20" s="371"/>
      <c r="C20" s="375" t="s">
        <v>93</v>
      </c>
      <c r="D20" s="371"/>
      <c r="E20" s="370" t="s">
        <v>94</v>
      </c>
      <c r="F20" s="371">
        <v>0</v>
      </c>
      <c r="G20" s="373" t="s">
        <v>95</v>
      </c>
      <c r="H20" s="541">
        <v>0</v>
      </c>
    </row>
    <row r="21" s="2" customFormat="1" ht="15" customHeight="1" spans="1:8">
      <c r="A21" s="370"/>
      <c r="B21" s="371"/>
      <c r="C21" s="375" t="s">
        <v>96</v>
      </c>
      <c r="D21" s="371">
        <v>21.95</v>
      </c>
      <c r="E21" s="370"/>
      <c r="F21" s="371"/>
      <c r="G21" s="373"/>
      <c r="H21" s="541"/>
    </row>
    <row r="22" s="2" customFormat="1" ht="15" customHeight="1" spans="1:8">
      <c r="A22" s="370"/>
      <c r="B22" s="371"/>
      <c r="C22" s="375" t="s">
        <v>97</v>
      </c>
      <c r="D22" s="371"/>
      <c r="E22" s="370"/>
      <c r="F22" s="371"/>
      <c r="G22" s="373"/>
      <c r="H22" s="541"/>
    </row>
    <row r="23" s="2" customFormat="1" ht="15" customHeight="1" spans="1:8">
      <c r="A23" s="370"/>
      <c r="B23" s="371"/>
      <c r="C23" s="375" t="s">
        <v>98</v>
      </c>
      <c r="D23" s="371"/>
      <c r="E23" s="370"/>
      <c r="F23" s="371"/>
      <c r="G23" s="373"/>
      <c r="H23" s="541"/>
    </row>
    <row r="24" s="2" customFormat="1" ht="15" customHeight="1" spans="1:8">
      <c r="A24" s="370"/>
      <c r="B24" s="371"/>
      <c r="C24" s="375" t="s">
        <v>99</v>
      </c>
      <c r="D24" s="371"/>
      <c r="E24" s="370"/>
      <c r="F24" s="371"/>
      <c r="G24" s="373"/>
      <c r="H24" s="541"/>
    </row>
    <row r="25" s="2" customFormat="1" ht="15" customHeight="1" spans="1:8">
      <c r="A25" s="370"/>
      <c r="B25" s="371"/>
      <c r="C25" s="375" t="s">
        <v>100</v>
      </c>
      <c r="D25" s="371"/>
      <c r="E25" s="370"/>
      <c r="F25" s="371"/>
      <c r="G25" s="373"/>
      <c r="H25" s="541"/>
    </row>
    <row r="26" s="2" customFormat="1" ht="15" customHeight="1" spans="1:8">
      <c r="A26" s="376" t="s">
        <v>101</v>
      </c>
      <c r="B26" s="371">
        <v>453.91</v>
      </c>
      <c r="C26" s="376" t="s">
        <v>102</v>
      </c>
      <c r="D26" s="371">
        <f>SUM(D6:D25)</f>
        <v>453.91</v>
      </c>
      <c r="E26" s="376" t="s">
        <v>102</v>
      </c>
      <c r="F26" s="371">
        <v>453.91</v>
      </c>
      <c r="G26" s="543" t="s">
        <v>103</v>
      </c>
      <c r="H26" s="541">
        <v>453.91</v>
      </c>
    </row>
    <row r="27" s="2" customFormat="1" ht="15" customHeight="1" spans="1:8">
      <c r="A27" s="370" t="s">
        <v>104</v>
      </c>
      <c r="B27" s="371">
        <v>0</v>
      </c>
      <c r="C27" s="370"/>
      <c r="D27" s="371"/>
      <c r="E27" s="370"/>
      <c r="F27" s="371"/>
      <c r="G27" s="543"/>
      <c r="H27" s="541"/>
    </row>
    <row r="28" s="2" customFormat="1" ht="13.5" customHeight="1" spans="1:8">
      <c r="A28" s="376" t="s">
        <v>105</v>
      </c>
      <c r="B28" s="371">
        <f>B26</f>
        <v>453.91</v>
      </c>
      <c r="C28" s="376" t="s">
        <v>106</v>
      </c>
      <c r="D28" s="371">
        <v>453.91</v>
      </c>
      <c r="E28" s="376" t="s">
        <v>106</v>
      </c>
      <c r="F28" s="371">
        <v>453.91</v>
      </c>
      <c r="G28" s="543" t="s">
        <v>106</v>
      </c>
      <c r="H28" s="541">
        <v>453.91</v>
      </c>
    </row>
    <row r="29" spans="1:6">
      <c r="A29" s="544"/>
      <c r="B29" s="544"/>
      <c r="C29" s="544"/>
      <c r="D29" s="544"/>
      <c r="E29" s="544"/>
      <c r="F29" s="544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8031496062992" right="0.748031496062992" top="0.984251968503937" bottom="0.984251968503937" header="0.511811023622047" footer="0.511811023622047"/>
  <pageSetup paperSize="9" scale="80" orientation="landscape" horizontalDpi="1200" verticalDpi="1200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A1" sqref="A1"/>
    </sheetView>
  </sheetViews>
  <sheetFormatPr defaultColWidth="9" defaultRowHeight="23.1" customHeight="1"/>
  <cols>
    <col min="1" max="3" width="4" style="259" customWidth="1"/>
    <col min="4" max="4" width="11.1" style="259" customWidth="1"/>
    <col min="5" max="5" width="30.1" style="259" customWidth="1"/>
    <col min="6" max="6" width="11.4" style="259" customWidth="1"/>
    <col min="7" max="12" width="10.4" style="259" customWidth="1"/>
    <col min="13" max="246" width="6.7" style="259" customWidth="1"/>
    <col min="247" max="252" width="6.7" style="260" customWidth="1"/>
    <col min="253" max="253" width="6.9" style="261" customWidth="1"/>
    <col min="254" max="16384" width="9" style="261"/>
  </cols>
  <sheetData>
    <row r="1" customHeight="1" spans="1:252">
      <c r="A1"/>
      <c r="B1"/>
      <c r="C1"/>
      <c r="D1"/>
      <c r="E1"/>
      <c r="F1"/>
      <c r="G1"/>
      <c r="H1"/>
      <c r="I1"/>
      <c r="J1"/>
      <c r="K1"/>
      <c r="L1" s="259" t="s">
        <v>299</v>
      </c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62" t="s">
        <v>300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/>
      <c r="B3"/>
      <c r="C3"/>
      <c r="D3"/>
      <c r="E3" s="263"/>
      <c r="F3"/>
      <c r="G3"/>
      <c r="H3" s="263"/>
      <c r="I3"/>
      <c r="J3" s="273" t="s">
        <v>109</v>
      </c>
      <c r="K3" s="273"/>
      <c r="L3" s="27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64" t="s">
        <v>129</v>
      </c>
      <c r="B4" s="264"/>
      <c r="C4" s="264"/>
      <c r="D4" s="265" t="s">
        <v>172</v>
      </c>
      <c r="E4" s="265" t="s">
        <v>130</v>
      </c>
      <c r="F4" s="265" t="s">
        <v>214</v>
      </c>
      <c r="G4" s="266" t="s">
        <v>251</v>
      </c>
      <c r="H4" s="265" t="s">
        <v>252</v>
      </c>
      <c r="I4" s="265" t="s">
        <v>253</v>
      </c>
      <c r="J4" s="265" t="s">
        <v>254</v>
      </c>
      <c r="K4" s="265" t="s">
        <v>255</v>
      </c>
      <c r="L4" s="265" t="s">
        <v>256</v>
      </c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65" t="s">
        <v>132</v>
      </c>
      <c r="B5" s="265" t="s">
        <v>133</v>
      </c>
      <c r="C5" s="265" t="s">
        <v>134</v>
      </c>
      <c r="D5" s="265"/>
      <c r="E5" s="265"/>
      <c r="F5" s="265"/>
      <c r="G5" s="266"/>
      <c r="H5" s="265"/>
      <c r="I5" s="265"/>
      <c r="J5" s="265"/>
      <c r="K5" s="265"/>
      <c r="L5" s="26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65"/>
      <c r="B6" s="265"/>
      <c r="C6" s="265"/>
      <c r="D6" s="265"/>
      <c r="E6" s="265"/>
      <c r="F6" s="265"/>
      <c r="G6" s="266"/>
      <c r="H6" s="265"/>
      <c r="I6" s="265"/>
      <c r="J6" s="265"/>
      <c r="K6" s="265"/>
      <c r="L6" s="265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67" t="s">
        <v>124</v>
      </c>
      <c r="B7" s="267" t="s">
        <v>124</v>
      </c>
      <c r="C7" s="267" t="s">
        <v>124</v>
      </c>
      <c r="D7" s="267" t="s">
        <v>124</v>
      </c>
      <c r="E7" s="267" t="s">
        <v>124</v>
      </c>
      <c r="F7" s="267">
        <v>1</v>
      </c>
      <c r="G7" s="264">
        <v>2</v>
      </c>
      <c r="H7" s="264">
        <v>3</v>
      </c>
      <c r="I7" s="264">
        <v>4</v>
      </c>
      <c r="J7" s="267">
        <v>5</v>
      </c>
      <c r="K7" s="267"/>
      <c r="L7" s="267">
        <v>6</v>
      </c>
      <c r="M7" s="263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58" customFormat="1" customHeight="1" spans="1:252">
      <c r="A8" s="268"/>
      <c r="B8" s="268"/>
      <c r="C8" s="269"/>
      <c r="D8" s="270"/>
      <c r="E8" s="271"/>
      <c r="F8" s="272"/>
      <c r="G8" s="272"/>
      <c r="H8" s="272"/>
      <c r="I8" s="272"/>
      <c r="J8" s="272"/>
      <c r="K8" s="272"/>
      <c r="L8" s="272"/>
      <c r="M8" s="274"/>
      <c r="N8" s="263"/>
      <c r="O8" s="263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</row>
    <row r="9" ht="26.25" customHeight="1" spans="1:252">
      <c r="A9" s="263"/>
      <c r="B9" s="263"/>
      <c r="C9" s="263"/>
      <c r="D9" s="263"/>
      <c r="E9" s="263"/>
      <c r="F9" s="263"/>
      <c r="G9" s="263"/>
      <c r="H9" s="263"/>
      <c r="I9" s="263"/>
      <c r="J9" s="263"/>
      <c r="K9" s="263"/>
      <c r="L9" s="263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/>
      <c r="B10"/>
      <c r="C10"/>
      <c r="D10"/>
      <c r="E10"/>
      <c r="F10"/>
      <c r="G10"/>
      <c r="H10" s="263"/>
      <c r="I10"/>
      <c r="J10"/>
      <c r="K10"/>
      <c r="L10"/>
      <c r="M10" s="275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/>
      <c r="B11"/>
      <c r="C11"/>
      <c r="D11"/>
      <c r="E11"/>
      <c r="F11"/>
      <c r="G11"/>
      <c r="H11"/>
      <c r="I11"/>
      <c r="J11"/>
      <c r="K11"/>
      <c r="L11"/>
      <c r="M11" s="275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/>
      <c r="B12"/>
      <c r="C12"/>
      <c r="D12"/>
      <c r="E12"/>
      <c r="F12"/>
      <c r="G12"/>
      <c r="H12"/>
      <c r="I12"/>
      <c r="J12"/>
      <c r="K12"/>
      <c r="L12"/>
      <c r="M12" s="275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/>
      <c r="B13"/>
      <c r="C13"/>
      <c r="D13"/>
      <c r="E13"/>
      <c r="F13"/>
      <c r="G13"/>
      <c r="H13"/>
      <c r="I13"/>
      <c r="J13"/>
      <c r="K13"/>
      <c r="L13"/>
      <c r="M13" s="275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/>
      <c r="B14"/>
      <c r="C14"/>
      <c r="D14"/>
      <c r="E14"/>
      <c r="F14"/>
      <c r="G14"/>
      <c r="H14"/>
      <c r="I14"/>
      <c r="J14"/>
      <c r="K14"/>
      <c r="L14"/>
      <c r="M14" s="275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 s="27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275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75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75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75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1181092975646" right="0.551181092975646" top="0.78740157480315" bottom="0.590551181102362" header="0.354330699274859" footer="0.511811004848931"/>
  <pageSetup paperSize="9" orientation="landscape"/>
  <headerFooter alignWithMargins="0"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3" width="5.9" customWidth="1"/>
    <col min="5" max="5" width="14.9" customWidth="1"/>
    <col min="6" max="6" width="10.4" customWidth="1"/>
  </cols>
  <sheetData>
    <row r="1" customHeight="1" spans="11:11">
      <c r="K1" t="s">
        <v>301</v>
      </c>
    </row>
    <row r="2" ht="31.5" customHeight="1" spans="1:11">
      <c r="A2" s="93" t="s">
        <v>302</v>
      </c>
      <c r="B2" s="93"/>
      <c r="C2" s="93"/>
      <c r="D2" s="93"/>
      <c r="E2" s="93"/>
      <c r="F2" s="93"/>
      <c r="G2" s="93"/>
      <c r="H2" s="93"/>
      <c r="I2" s="93"/>
      <c r="J2" s="93"/>
      <c r="K2" s="93"/>
    </row>
    <row r="3" customHeight="1" spans="10:11">
      <c r="J3" s="257" t="s">
        <v>109</v>
      </c>
      <c r="K3" s="257"/>
    </row>
    <row r="4" ht="33" customHeight="1" spans="1:11">
      <c r="A4" s="256" t="s">
        <v>129</v>
      </c>
      <c r="B4" s="256"/>
      <c r="C4" s="256"/>
      <c r="D4" s="98" t="s">
        <v>241</v>
      </c>
      <c r="E4" s="98" t="s">
        <v>173</v>
      </c>
      <c r="F4" s="98" t="s">
        <v>162</v>
      </c>
      <c r="G4" s="98"/>
      <c r="H4" s="98"/>
      <c r="I4" s="98"/>
      <c r="J4" s="98"/>
      <c r="K4" s="98"/>
    </row>
    <row r="5" customHeight="1" spans="1:11">
      <c r="A5" s="98" t="s">
        <v>132</v>
      </c>
      <c r="B5" s="98" t="s">
        <v>133</v>
      </c>
      <c r="C5" s="98" t="s">
        <v>134</v>
      </c>
      <c r="D5" s="98"/>
      <c r="E5" s="98"/>
      <c r="F5" s="98" t="s">
        <v>121</v>
      </c>
      <c r="G5" s="98" t="s">
        <v>259</v>
      </c>
      <c r="H5" s="98" t="s">
        <v>255</v>
      </c>
      <c r="I5" s="98" t="s">
        <v>260</v>
      </c>
      <c r="J5" s="98" t="s">
        <v>261</v>
      </c>
      <c r="K5" s="98" t="s">
        <v>262</v>
      </c>
    </row>
    <row r="6" ht="32.25" customHeight="1" spans="1:11">
      <c r="A6" s="98"/>
      <c r="B6" s="98"/>
      <c r="C6" s="98"/>
      <c r="D6" s="98"/>
      <c r="E6" s="98"/>
      <c r="F6" s="98"/>
      <c r="G6" s="98"/>
      <c r="H6" s="98"/>
      <c r="I6" s="98"/>
      <c r="J6" s="98"/>
      <c r="K6" s="98"/>
    </row>
    <row r="7" s="2" customFormat="1" ht="24.75" customHeight="1" spans="1:11">
      <c r="A7" s="102"/>
      <c r="B7" s="102"/>
      <c r="C7" s="102"/>
      <c r="D7" s="101"/>
      <c r="E7" s="102"/>
      <c r="F7" s="104"/>
      <c r="G7" s="104"/>
      <c r="H7" s="104"/>
      <c r="I7" s="104"/>
      <c r="J7" s="104"/>
      <c r="K7" s="104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G24" sqref="G24"/>
    </sheetView>
  </sheetViews>
  <sheetFormatPr defaultColWidth="9" defaultRowHeight="12.75" customHeight="1"/>
  <cols>
    <col min="1" max="1" width="8.7" style="226" customWidth="1"/>
    <col min="2" max="2" width="15.9" style="226" customWidth="1"/>
    <col min="3" max="3" width="21.7" style="226" customWidth="1"/>
    <col min="4" max="5" width="11.1" style="226" customWidth="1"/>
    <col min="6" max="14" width="10.1" style="226" customWidth="1"/>
    <col min="15" max="255" width="6.9" style="226" customWidth="1"/>
    <col min="256" max="16384" width="9" style="226"/>
  </cols>
  <sheetData>
    <row r="1" ht="23.1" customHeight="1" spans="1:14">
      <c r="A1" s="227"/>
      <c r="B1" s="227"/>
      <c r="C1" s="227"/>
      <c r="D1" s="227"/>
      <c r="E1" s="227"/>
      <c r="F1" s="227"/>
      <c r="G1" s="227"/>
      <c r="H1" s="227"/>
      <c r="I1" s="227"/>
      <c r="J1" s="227"/>
      <c r="K1" s="244"/>
      <c r="L1" s="246"/>
      <c r="M1"/>
      <c r="N1" s="247" t="s">
        <v>303</v>
      </c>
    </row>
    <row r="2" ht="23.1" customHeight="1" spans="1:14">
      <c r="A2" s="228" t="s">
        <v>304</v>
      </c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</row>
    <row r="3" ht="23.1" customHeight="1" spans="1:14">
      <c r="A3" s="229"/>
      <c r="B3" s="230"/>
      <c r="C3" s="230"/>
      <c r="D3" s="229"/>
      <c r="E3" s="230"/>
      <c r="F3" s="230"/>
      <c r="G3" s="230"/>
      <c r="H3" s="229"/>
      <c r="I3" s="229"/>
      <c r="J3" s="229"/>
      <c r="K3" s="244"/>
      <c r="L3" s="248"/>
      <c r="M3"/>
      <c r="N3" s="249" t="s">
        <v>109</v>
      </c>
    </row>
    <row r="4" ht="23.1" customHeight="1" spans="1:14">
      <c r="A4" s="231" t="s">
        <v>305</v>
      </c>
      <c r="B4" s="231" t="s">
        <v>173</v>
      </c>
      <c r="C4" s="232" t="s">
        <v>306</v>
      </c>
      <c r="D4" s="233" t="s">
        <v>131</v>
      </c>
      <c r="E4" s="234" t="s">
        <v>113</v>
      </c>
      <c r="F4" s="234"/>
      <c r="G4" s="234"/>
      <c r="H4" s="235" t="s">
        <v>114</v>
      </c>
      <c r="I4" s="231" t="s">
        <v>115</v>
      </c>
      <c r="J4" s="231" t="s">
        <v>116</v>
      </c>
      <c r="K4" s="231" t="s">
        <v>117</v>
      </c>
      <c r="L4" s="250" t="s">
        <v>118</v>
      </c>
      <c r="M4" s="251" t="s">
        <v>119</v>
      </c>
      <c r="N4" s="252" t="s">
        <v>120</v>
      </c>
    </row>
    <row r="5" ht="36" customHeight="1" spans="1:14">
      <c r="A5" s="231"/>
      <c r="B5" s="231"/>
      <c r="C5" s="232"/>
      <c r="D5" s="231"/>
      <c r="E5" s="236" t="s">
        <v>121</v>
      </c>
      <c r="F5" s="236" t="s">
        <v>122</v>
      </c>
      <c r="G5" s="236" t="s">
        <v>123</v>
      </c>
      <c r="H5" s="231"/>
      <c r="I5" s="231"/>
      <c r="J5" s="231"/>
      <c r="K5" s="231"/>
      <c r="L5" s="233"/>
      <c r="M5" s="251"/>
      <c r="N5" s="252"/>
    </row>
    <row r="6" ht="23.1" customHeight="1" spans="1:14">
      <c r="A6" s="237" t="s">
        <v>124</v>
      </c>
      <c r="B6" s="237" t="s">
        <v>124</v>
      </c>
      <c r="C6" s="237" t="s">
        <v>124</v>
      </c>
      <c r="D6" s="237">
        <v>1</v>
      </c>
      <c r="E6" s="237">
        <v>2</v>
      </c>
      <c r="F6" s="237">
        <v>3</v>
      </c>
      <c r="G6" s="237">
        <v>4</v>
      </c>
      <c r="H6" s="237">
        <v>5</v>
      </c>
      <c r="I6" s="237">
        <v>6</v>
      </c>
      <c r="J6" s="237">
        <v>7</v>
      </c>
      <c r="K6" s="237">
        <v>8</v>
      </c>
      <c r="L6" s="237">
        <v>9</v>
      </c>
      <c r="M6" s="253">
        <v>10</v>
      </c>
      <c r="N6" s="254">
        <v>11</v>
      </c>
    </row>
    <row r="7" s="225" customFormat="1" ht="23.25" customHeight="1" spans="1:14">
      <c r="A7" s="238"/>
      <c r="B7" s="239"/>
      <c r="C7" s="240"/>
      <c r="D7" s="241"/>
      <c r="E7" s="242"/>
      <c r="F7" s="241"/>
      <c r="G7" s="243"/>
      <c r="H7" s="243"/>
      <c r="I7" s="243"/>
      <c r="J7" s="243"/>
      <c r="K7" s="243"/>
      <c r="L7" s="242"/>
      <c r="M7" s="255"/>
      <c r="N7" s="242"/>
    </row>
    <row r="8" ht="23.25" customHeight="1" spans="1:14">
      <c r="A8" s="238"/>
      <c r="B8" s="239"/>
      <c r="C8" s="240"/>
      <c r="D8" s="241"/>
      <c r="E8" s="242"/>
      <c r="F8" s="241"/>
      <c r="G8" s="243"/>
      <c r="H8" s="243"/>
      <c r="I8" s="243"/>
      <c r="J8" s="243"/>
      <c r="K8" s="243"/>
      <c r="L8" s="242"/>
      <c r="M8" s="255"/>
      <c r="N8" s="242"/>
    </row>
    <row r="9" ht="23.25" customHeight="1" spans="1:14">
      <c r="A9" s="238"/>
      <c r="B9" s="239"/>
      <c r="C9" s="240"/>
      <c r="D9" s="241"/>
      <c r="E9" s="242"/>
      <c r="F9" s="241"/>
      <c r="G9" s="243"/>
      <c r="H9" s="243"/>
      <c r="I9" s="243"/>
      <c r="J9" s="243"/>
      <c r="K9" s="243"/>
      <c r="L9" s="242"/>
      <c r="M9" s="255"/>
      <c r="N9" s="242"/>
    </row>
    <row r="10" ht="23.25" customHeight="1" spans="1:14">
      <c r="A10" s="238"/>
      <c r="B10" s="239"/>
      <c r="C10" s="240"/>
      <c r="D10" s="241"/>
      <c r="E10" s="242"/>
      <c r="F10" s="241"/>
      <c r="G10" s="243"/>
      <c r="H10" s="243"/>
      <c r="I10" s="243"/>
      <c r="J10" s="243"/>
      <c r="K10" s="243"/>
      <c r="L10" s="242"/>
      <c r="M10" s="255"/>
      <c r="N10" s="242"/>
    </row>
    <row r="11" ht="23.25" customHeight="1" spans="1:14">
      <c r="A11" s="238"/>
      <c r="B11" s="239"/>
      <c r="C11" s="240"/>
      <c r="D11" s="241"/>
      <c r="E11" s="242"/>
      <c r="F11" s="241"/>
      <c r="G11" s="243"/>
      <c r="H11" s="243"/>
      <c r="I11" s="243"/>
      <c r="J11" s="243"/>
      <c r="K11" s="243"/>
      <c r="L11" s="242"/>
      <c r="M11" s="255"/>
      <c r="N11" s="242"/>
    </row>
    <row r="12" ht="23.25" customHeight="1" spans="1:14">
      <c r="A12" s="238"/>
      <c r="B12" s="239"/>
      <c r="C12" s="240"/>
      <c r="D12" s="241"/>
      <c r="E12" s="242"/>
      <c r="F12" s="241"/>
      <c r="G12" s="243"/>
      <c r="H12" s="243"/>
      <c r="I12" s="243"/>
      <c r="J12" s="243"/>
      <c r="K12" s="243"/>
      <c r="L12" s="242"/>
      <c r="M12" s="255"/>
      <c r="N12" s="242"/>
    </row>
    <row r="13" ht="23.25" customHeight="1" spans="1:14">
      <c r="A13" s="238"/>
      <c r="B13" s="239"/>
      <c r="C13" s="240"/>
      <c r="D13" s="241"/>
      <c r="E13" s="242"/>
      <c r="F13" s="241"/>
      <c r="G13" s="243"/>
      <c r="H13" s="243"/>
      <c r="I13" s="243"/>
      <c r="J13" s="243"/>
      <c r="K13" s="243"/>
      <c r="L13" s="242"/>
      <c r="M13" s="255"/>
      <c r="N13" s="242"/>
    </row>
    <row r="14" ht="23.25" customHeight="1" spans="1:14">
      <c r="A14" s="238"/>
      <c r="B14" s="239"/>
      <c r="C14" s="240"/>
      <c r="D14" s="241"/>
      <c r="E14" s="242"/>
      <c r="F14" s="241"/>
      <c r="G14" s="243"/>
      <c r="H14" s="243"/>
      <c r="I14" s="243"/>
      <c r="J14" s="243"/>
      <c r="K14" s="243"/>
      <c r="L14" s="242"/>
      <c r="M14" s="255"/>
      <c r="N14" s="242"/>
    </row>
    <row r="15" ht="23.25" customHeight="1" spans="1:14">
      <c r="A15" s="238"/>
      <c r="B15" s="239"/>
      <c r="C15" s="240"/>
      <c r="D15" s="241"/>
      <c r="E15" s="242"/>
      <c r="F15" s="241"/>
      <c r="G15" s="243"/>
      <c r="H15" s="243"/>
      <c r="I15" s="243"/>
      <c r="J15" s="243"/>
      <c r="K15" s="243"/>
      <c r="L15" s="242"/>
      <c r="M15" s="255"/>
      <c r="N15" s="242"/>
    </row>
    <row r="16" ht="23.1" customHeight="1" spans="1:14">
      <c r="A16" s="244"/>
      <c r="B16" s="244"/>
      <c r="C16" s="244"/>
      <c r="D16" s="244"/>
      <c r="E16" s="244"/>
      <c r="F16" s="244"/>
      <c r="G16" s="245"/>
      <c r="H16" s="244"/>
      <c r="I16" s="244"/>
      <c r="J16" s="244"/>
      <c r="K16" s="244"/>
      <c r="L16" s="244"/>
      <c r="M16" s="244"/>
      <c r="N16" s="244"/>
    </row>
    <row r="17" ht="23.1" customHeight="1" spans="1:14">
      <c r="A17"/>
      <c r="B17"/>
      <c r="C17"/>
      <c r="D17"/>
      <c r="E17"/>
      <c r="F17"/>
      <c r="G17"/>
      <c r="H17"/>
      <c r="I17"/>
      <c r="J17"/>
      <c r="K17"/>
      <c r="L17"/>
      <c r="M17"/>
      <c r="N17"/>
    </row>
    <row r="18" ht="23.1" customHeight="1" spans="1:14">
      <c r="A18"/>
      <c r="B18"/>
      <c r="C18"/>
      <c r="D18"/>
      <c r="E18"/>
      <c r="F18"/>
      <c r="G18"/>
      <c r="H18"/>
      <c r="I18"/>
      <c r="J18"/>
      <c r="K18"/>
      <c r="L18"/>
      <c r="M18"/>
      <c r="N18"/>
    </row>
    <row r="19" ht="23.1" customHeight="1" spans="1:14">
      <c r="A19" s="244"/>
      <c r="B19" s="244"/>
      <c r="C19" s="244"/>
      <c r="D19" s="244"/>
      <c r="E19" s="244"/>
      <c r="F19" s="244"/>
      <c r="G19" s="244"/>
      <c r="H19" s="244"/>
      <c r="I19" s="245"/>
      <c r="J19" s="244"/>
      <c r="K19" s="244"/>
      <c r="L19" s="244"/>
      <c r="M19" s="244"/>
      <c r="N19" s="24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1181092975646" right="0.551181092975646" top="0.78740157480315" bottom="0.590551181102362" header="0.354330699274859" footer="0.511811004848931"/>
  <pageSetup paperSize="9" scale="79" orientation="landscape"/>
  <headerFooter alignWithMargins="0"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80" customWidth="1"/>
    <col min="4" max="4" width="9.6" style="180" customWidth="1"/>
    <col min="5" max="5" width="23.1" style="180" customWidth="1"/>
    <col min="6" max="6" width="8.9" style="180" customWidth="1"/>
    <col min="7" max="7" width="8.1" style="180" customWidth="1"/>
    <col min="8" max="10" width="7.1" style="180" customWidth="1"/>
    <col min="11" max="11" width="7.7" style="180" customWidth="1"/>
    <col min="12" max="19" width="7.1" style="180" customWidth="1"/>
    <col min="20" max="21" width="7.2" style="180" customWidth="1"/>
    <col min="22" max="16384" width="9" style="180"/>
  </cols>
  <sheetData>
    <row r="1" ht="24.75" customHeight="1" spans="1:22">
      <c r="A1" s="181"/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204"/>
      <c r="R1" s="204"/>
      <c r="S1" s="211"/>
      <c r="T1" s="211"/>
      <c r="U1" s="181" t="s">
        <v>307</v>
      </c>
      <c r="V1"/>
    </row>
    <row r="2" ht="24.75" customHeight="1" spans="1:22">
      <c r="A2" s="182" t="s">
        <v>308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/>
    </row>
    <row r="3" ht="24.75" customHeight="1" spans="1:22">
      <c r="A3" s="183"/>
      <c r="B3" s="184"/>
      <c r="C3" s="185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212"/>
      <c r="R3" s="212"/>
      <c r="S3" s="213"/>
      <c r="T3" s="214" t="s">
        <v>109</v>
      </c>
      <c r="U3" s="214"/>
      <c r="V3" s="215"/>
    </row>
    <row r="4" ht="24.75" customHeight="1" spans="1:22">
      <c r="A4" s="186" t="s">
        <v>153</v>
      </c>
      <c r="B4" s="186"/>
      <c r="C4" s="187"/>
      <c r="D4" s="188" t="s">
        <v>110</v>
      </c>
      <c r="E4" s="188" t="s">
        <v>130</v>
      </c>
      <c r="F4" s="189" t="s">
        <v>154</v>
      </c>
      <c r="G4" s="190" t="s">
        <v>155</v>
      </c>
      <c r="H4" s="186"/>
      <c r="I4" s="186"/>
      <c r="J4" s="187"/>
      <c r="K4" s="191" t="s">
        <v>156</v>
      </c>
      <c r="L4" s="207"/>
      <c r="M4" s="207"/>
      <c r="N4" s="207"/>
      <c r="O4" s="207"/>
      <c r="P4" s="207"/>
      <c r="Q4" s="207"/>
      <c r="R4" s="216"/>
      <c r="S4" s="217" t="s">
        <v>157</v>
      </c>
      <c r="T4" s="218" t="s">
        <v>158</v>
      </c>
      <c r="U4" s="218" t="s">
        <v>159</v>
      </c>
      <c r="V4" s="215"/>
    </row>
    <row r="5" ht="24.75" customHeight="1" spans="1:22">
      <c r="A5" s="191" t="s">
        <v>132</v>
      </c>
      <c r="B5" s="188" t="s">
        <v>133</v>
      </c>
      <c r="C5" s="188" t="s">
        <v>134</v>
      </c>
      <c r="D5" s="188"/>
      <c r="E5" s="188"/>
      <c r="F5" s="189"/>
      <c r="G5" s="188" t="s">
        <v>112</v>
      </c>
      <c r="H5" s="188" t="s">
        <v>160</v>
      </c>
      <c r="I5" s="188" t="s">
        <v>161</v>
      </c>
      <c r="J5" s="189" t="s">
        <v>162</v>
      </c>
      <c r="K5" s="208" t="s">
        <v>112</v>
      </c>
      <c r="L5" s="12" t="s">
        <v>163</v>
      </c>
      <c r="M5" s="12" t="s">
        <v>164</v>
      </c>
      <c r="N5" s="12" t="s">
        <v>165</v>
      </c>
      <c r="O5" s="12" t="s">
        <v>166</v>
      </c>
      <c r="P5" s="12" t="s">
        <v>167</v>
      </c>
      <c r="Q5" s="12" t="s">
        <v>168</v>
      </c>
      <c r="R5" s="12" t="s">
        <v>169</v>
      </c>
      <c r="S5" s="219"/>
      <c r="T5" s="218"/>
      <c r="U5" s="218"/>
      <c r="V5" s="215"/>
    </row>
    <row r="6" ht="30.75" customHeight="1" spans="1:22">
      <c r="A6" s="191"/>
      <c r="B6" s="188"/>
      <c r="C6" s="188"/>
      <c r="D6" s="188"/>
      <c r="E6" s="189"/>
      <c r="F6" s="192" t="s">
        <v>131</v>
      </c>
      <c r="G6" s="188"/>
      <c r="H6" s="188"/>
      <c r="I6" s="188"/>
      <c r="J6" s="189"/>
      <c r="K6" s="209"/>
      <c r="L6" s="12"/>
      <c r="M6" s="12"/>
      <c r="N6" s="12"/>
      <c r="O6" s="12"/>
      <c r="P6" s="12"/>
      <c r="Q6" s="12"/>
      <c r="R6" s="12"/>
      <c r="S6" s="220"/>
      <c r="T6" s="218"/>
      <c r="U6" s="218"/>
      <c r="V6"/>
    </row>
    <row r="7" ht="24.75" customHeight="1" spans="1:22">
      <c r="A7" s="193" t="s">
        <v>124</v>
      </c>
      <c r="B7" s="193" t="s">
        <v>124</v>
      </c>
      <c r="C7" s="193" t="s">
        <v>124</v>
      </c>
      <c r="D7" s="193" t="s">
        <v>124</v>
      </c>
      <c r="E7" s="193" t="s">
        <v>124</v>
      </c>
      <c r="F7" s="194">
        <v>1</v>
      </c>
      <c r="G7" s="193">
        <v>2</v>
      </c>
      <c r="H7" s="193">
        <v>3</v>
      </c>
      <c r="I7" s="193">
        <v>4</v>
      </c>
      <c r="J7" s="193">
        <v>5</v>
      </c>
      <c r="K7" s="193">
        <v>6</v>
      </c>
      <c r="L7" s="193">
        <v>7</v>
      </c>
      <c r="M7" s="193">
        <v>8</v>
      </c>
      <c r="N7" s="193">
        <v>9</v>
      </c>
      <c r="O7" s="193">
        <v>10</v>
      </c>
      <c r="P7" s="193">
        <v>11</v>
      </c>
      <c r="Q7" s="193">
        <v>12</v>
      </c>
      <c r="R7" s="193">
        <v>13</v>
      </c>
      <c r="S7" s="193">
        <v>14</v>
      </c>
      <c r="T7" s="194">
        <v>15</v>
      </c>
      <c r="U7" s="194">
        <v>16</v>
      </c>
      <c r="V7"/>
    </row>
    <row r="8" s="179" customFormat="1" ht="24.75" customHeight="1" spans="1:22">
      <c r="A8" s="195"/>
      <c r="B8" s="195"/>
      <c r="C8" s="196"/>
      <c r="D8" s="197"/>
      <c r="E8" s="198"/>
      <c r="F8" s="199"/>
      <c r="G8" s="200"/>
      <c r="H8" s="200"/>
      <c r="I8" s="200"/>
      <c r="J8" s="200"/>
      <c r="K8" s="200"/>
      <c r="L8" s="200"/>
      <c r="M8" s="210"/>
      <c r="N8" s="200"/>
      <c r="O8" s="200"/>
      <c r="P8" s="200"/>
      <c r="Q8" s="200"/>
      <c r="R8" s="200"/>
      <c r="S8" s="221"/>
      <c r="T8" s="221"/>
      <c r="U8" s="222"/>
      <c r="V8" s="2"/>
    </row>
    <row r="9" ht="24.75" customHeight="1" spans="1:22">
      <c r="A9" s="201"/>
      <c r="B9" s="201"/>
      <c r="C9" s="201"/>
      <c r="D9" s="201"/>
      <c r="E9" s="202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223"/>
      <c r="T9" s="223"/>
      <c r="U9" s="223"/>
      <c r="V9"/>
    </row>
    <row r="10" ht="18.9" customHeight="1" spans="1:22">
      <c r="A10" s="201"/>
      <c r="B10" s="201"/>
      <c r="C10" s="201"/>
      <c r="D10" s="201"/>
      <c r="E10" s="202"/>
      <c r="F10" s="203"/>
      <c r="G10" s="204"/>
      <c r="H10" s="203"/>
      <c r="I10" s="203"/>
      <c r="J10" s="203"/>
      <c r="K10" s="203"/>
      <c r="L10" s="203"/>
      <c r="M10" s="203"/>
      <c r="N10" s="203"/>
      <c r="O10" s="203"/>
      <c r="P10" s="203"/>
      <c r="Q10" s="203"/>
      <c r="R10" s="203"/>
      <c r="S10" s="223"/>
      <c r="T10" s="223"/>
      <c r="U10" s="223"/>
      <c r="V10"/>
    </row>
    <row r="11" ht="18.9" customHeight="1" spans="1:22">
      <c r="A11" s="205"/>
      <c r="B11" s="201"/>
      <c r="C11" s="201"/>
      <c r="D11" s="201"/>
      <c r="E11" s="202"/>
      <c r="F11" s="203"/>
      <c r="G11" s="204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23"/>
      <c r="T11" s="223"/>
      <c r="U11" s="223"/>
      <c r="V11"/>
    </row>
    <row r="12" ht="18.9" customHeight="1" spans="1:22">
      <c r="A12" s="205"/>
      <c r="B12" s="201"/>
      <c r="C12" s="201"/>
      <c r="D12" s="201"/>
      <c r="E12" s="202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23"/>
      <c r="T12" s="223"/>
      <c r="U12" s="224"/>
      <c r="V12"/>
    </row>
    <row r="13" ht="18.9" customHeight="1" spans="1:22">
      <c r="A13" s="205"/>
      <c r="B13" s="205"/>
      <c r="C13" s="201"/>
      <c r="D13" s="201"/>
      <c r="E13" s="202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23"/>
      <c r="T13" s="223"/>
      <c r="U13" s="224"/>
      <c r="V13"/>
    </row>
    <row r="14" ht="18.9" customHeight="1" spans="1:22">
      <c r="A14" s="205"/>
      <c r="B14" s="205"/>
      <c r="C14" s="205"/>
      <c r="D14" s="201"/>
      <c r="E14" s="202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23"/>
      <c r="T14" s="223"/>
      <c r="U14" s="224"/>
      <c r="V14"/>
    </row>
    <row r="15" ht="18.9" customHeight="1" spans="1:22">
      <c r="A15" s="205"/>
      <c r="B15" s="205"/>
      <c r="C15" s="205"/>
      <c r="D15" s="201"/>
      <c r="E15" s="202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23"/>
      <c r="T15" s="224"/>
      <c r="U15" s="224"/>
      <c r="V15"/>
    </row>
    <row r="16" ht="18.9" customHeight="1" spans="1:22">
      <c r="A16" s="205"/>
      <c r="B16" s="205"/>
      <c r="C16" s="205"/>
      <c r="D16" s="205"/>
      <c r="E16" s="206"/>
      <c r="F16" s="203"/>
      <c r="G16" s="204"/>
      <c r="H16" s="204"/>
      <c r="I16" s="204"/>
      <c r="J16" s="204"/>
      <c r="K16" s="204"/>
      <c r="L16" s="204"/>
      <c r="M16" s="204"/>
      <c r="N16" s="204"/>
      <c r="O16" s="204"/>
      <c r="P16" s="203"/>
      <c r="Q16" s="203"/>
      <c r="R16" s="203"/>
      <c r="S16" s="224"/>
      <c r="T16" s="224"/>
      <c r="U16" s="224"/>
      <c r="V1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551181102362" right="0.551181092975646" top="0.78740157480315" bottom="0.590551181102362" header="0.511811004848931" footer="0.472440963655006"/>
  <pageSetup paperSize="9" scale="75" orientation="landscape"/>
  <headerFooter alignWithMargins="0">
    <oddFooter>&amp;C第 &amp;P 页,共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9" customWidth="1"/>
    <col min="2" max="3" width="4.4" customWidth="1"/>
    <col min="4" max="4" width="7.2" customWidth="1"/>
    <col min="5" max="5" width="15.4" customWidth="1"/>
    <col min="6" max="6" width="10.6" customWidth="1"/>
    <col min="7" max="21" width="7.2" customWidth="1"/>
  </cols>
  <sheetData>
    <row r="1" customHeight="1" spans="1:21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115" t="s">
        <v>309</v>
      </c>
    </row>
    <row r="2" ht="24.75" customHeight="1" spans="1:21">
      <c r="A2" s="93" t="s">
        <v>310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</row>
    <row r="3" ht="19.5" customHeight="1" spans="1:21">
      <c r="A3" s="92"/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116" t="s">
        <v>109</v>
      </c>
      <c r="U3" s="116"/>
    </row>
    <row r="4" ht="27.75" customHeight="1" spans="1:21">
      <c r="A4" s="94" t="s">
        <v>153</v>
      </c>
      <c r="B4" s="95"/>
      <c r="C4" s="96"/>
      <c r="D4" s="97" t="s">
        <v>172</v>
      </c>
      <c r="E4" s="97" t="s">
        <v>173</v>
      </c>
      <c r="F4" s="97" t="s">
        <v>131</v>
      </c>
      <c r="G4" s="98" t="s">
        <v>174</v>
      </c>
      <c r="H4" s="98" t="s">
        <v>175</v>
      </c>
      <c r="I4" s="98" t="s">
        <v>176</v>
      </c>
      <c r="J4" s="98" t="s">
        <v>177</v>
      </c>
      <c r="K4" s="98" t="s">
        <v>178</v>
      </c>
      <c r="L4" s="98" t="s">
        <v>179</v>
      </c>
      <c r="M4" s="98" t="s">
        <v>164</v>
      </c>
      <c r="N4" s="98" t="s">
        <v>180</v>
      </c>
      <c r="O4" s="98" t="s">
        <v>162</v>
      </c>
      <c r="P4" s="98" t="s">
        <v>166</v>
      </c>
      <c r="Q4" s="98" t="s">
        <v>165</v>
      </c>
      <c r="R4" s="98" t="s">
        <v>181</v>
      </c>
      <c r="S4" s="98" t="s">
        <v>182</v>
      </c>
      <c r="T4" s="98" t="s">
        <v>183</v>
      </c>
      <c r="U4" s="98" t="s">
        <v>169</v>
      </c>
    </row>
    <row r="5" ht="13.5" customHeight="1" spans="1:21">
      <c r="A5" s="97" t="s">
        <v>132</v>
      </c>
      <c r="B5" s="97" t="s">
        <v>133</v>
      </c>
      <c r="C5" s="97" t="s">
        <v>134</v>
      </c>
      <c r="D5" s="99"/>
      <c r="E5" s="99"/>
      <c r="F5" s="99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</row>
    <row r="6" ht="18" customHeight="1" spans="1:21">
      <c r="A6" s="100"/>
      <c r="B6" s="100"/>
      <c r="C6" s="100"/>
      <c r="D6" s="100"/>
      <c r="E6" s="100"/>
      <c r="F6" s="100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</row>
    <row r="7" s="2" customFormat="1" ht="29.25" customHeight="1" spans="1:21">
      <c r="A7" s="101"/>
      <c r="B7" s="101"/>
      <c r="C7" s="101"/>
      <c r="D7" s="101"/>
      <c r="E7" s="102"/>
      <c r="F7" s="178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38" customWidth="1"/>
    <col min="4" max="4" width="9.6" style="138" customWidth="1"/>
    <col min="5" max="5" width="22.5" style="138" customWidth="1"/>
    <col min="6" max="7" width="8.5" style="138" customWidth="1"/>
    <col min="8" max="10" width="7.2" style="138" customWidth="1"/>
    <col min="11" max="11" width="8.5" style="138" customWidth="1"/>
    <col min="12" max="19" width="7.2" style="138" customWidth="1"/>
    <col min="20" max="21" width="7.7" style="138" customWidth="1"/>
    <col min="22" max="16384" width="9" style="138"/>
  </cols>
  <sheetData>
    <row r="1" ht="24.75" customHeight="1" spans="1:22">
      <c r="A1" s="139"/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62"/>
      <c r="R1" s="162"/>
      <c r="S1" s="166"/>
      <c r="T1" s="166"/>
      <c r="U1" s="139" t="s">
        <v>311</v>
      </c>
      <c r="V1"/>
    </row>
    <row r="2" ht="24.75" customHeight="1" spans="1:22">
      <c r="A2" s="140" t="s">
        <v>312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/>
    </row>
    <row r="3" ht="24.75" customHeight="1" spans="1:22">
      <c r="A3" s="141"/>
      <c r="B3" s="142"/>
      <c r="C3" s="143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67"/>
      <c r="R3" s="167"/>
      <c r="S3" s="168"/>
      <c r="T3" s="169" t="s">
        <v>109</v>
      </c>
      <c r="U3" s="169"/>
      <c r="V3" s="170"/>
    </row>
    <row r="4" ht="24.75" customHeight="1" spans="1:22">
      <c r="A4" s="144" t="s">
        <v>153</v>
      </c>
      <c r="B4" s="144"/>
      <c r="C4" s="144"/>
      <c r="D4" s="145" t="s">
        <v>110</v>
      </c>
      <c r="E4" s="146" t="s">
        <v>130</v>
      </c>
      <c r="F4" s="146" t="s">
        <v>154</v>
      </c>
      <c r="G4" s="144" t="s">
        <v>155</v>
      </c>
      <c r="H4" s="144"/>
      <c r="I4" s="144"/>
      <c r="J4" s="146"/>
      <c r="K4" s="146" t="s">
        <v>156</v>
      </c>
      <c r="L4" s="145"/>
      <c r="M4" s="145"/>
      <c r="N4" s="145"/>
      <c r="O4" s="145"/>
      <c r="P4" s="145"/>
      <c r="Q4" s="145"/>
      <c r="R4" s="171"/>
      <c r="S4" s="172" t="s">
        <v>157</v>
      </c>
      <c r="T4" s="173" t="s">
        <v>158</v>
      </c>
      <c r="U4" s="173" t="s">
        <v>159</v>
      </c>
      <c r="V4" s="170"/>
    </row>
    <row r="5" ht="24.75" customHeight="1" spans="1:22">
      <c r="A5" s="147" t="s">
        <v>132</v>
      </c>
      <c r="B5" s="147" t="s">
        <v>133</v>
      </c>
      <c r="C5" s="147" t="s">
        <v>134</v>
      </c>
      <c r="D5" s="146"/>
      <c r="E5" s="146"/>
      <c r="F5" s="144"/>
      <c r="G5" s="147" t="s">
        <v>112</v>
      </c>
      <c r="H5" s="147" t="s">
        <v>160</v>
      </c>
      <c r="I5" s="147" t="s">
        <v>161</v>
      </c>
      <c r="J5" s="164" t="s">
        <v>162</v>
      </c>
      <c r="K5" s="165" t="s">
        <v>112</v>
      </c>
      <c r="L5" s="12" t="s">
        <v>163</v>
      </c>
      <c r="M5" s="12" t="s">
        <v>164</v>
      </c>
      <c r="N5" s="12" t="s">
        <v>165</v>
      </c>
      <c r="O5" s="12" t="s">
        <v>166</v>
      </c>
      <c r="P5" s="12" t="s">
        <v>167</v>
      </c>
      <c r="Q5" s="12" t="s">
        <v>168</v>
      </c>
      <c r="R5" s="12" t="s">
        <v>169</v>
      </c>
      <c r="S5" s="173"/>
      <c r="T5" s="173"/>
      <c r="U5" s="173"/>
      <c r="V5" s="170"/>
    </row>
    <row r="6" ht="30.75" customHeight="1" spans="1:22">
      <c r="A6" s="146"/>
      <c r="B6" s="146"/>
      <c r="C6" s="146"/>
      <c r="D6" s="146"/>
      <c r="E6" s="144"/>
      <c r="F6" s="148" t="s">
        <v>131</v>
      </c>
      <c r="G6" s="146"/>
      <c r="H6" s="146"/>
      <c r="I6" s="146"/>
      <c r="J6" s="144"/>
      <c r="K6" s="145"/>
      <c r="L6" s="12"/>
      <c r="M6" s="12"/>
      <c r="N6" s="12"/>
      <c r="O6" s="12"/>
      <c r="P6" s="12"/>
      <c r="Q6" s="12"/>
      <c r="R6" s="12"/>
      <c r="S6" s="173"/>
      <c r="T6" s="173"/>
      <c r="U6" s="173"/>
      <c r="V6"/>
    </row>
    <row r="7" ht="24.75" customHeight="1" spans="1:22">
      <c r="A7" s="149" t="s">
        <v>124</v>
      </c>
      <c r="B7" s="149" t="s">
        <v>124</v>
      </c>
      <c r="C7" s="149" t="s">
        <v>124</v>
      </c>
      <c r="D7" s="149" t="s">
        <v>124</v>
      </c>
      <c r="E7" s="149" t="s">
        <v>124</v>
      </c>
      <c r="F7" s="150">
        <v>1</v>
      </c>
      <c r="G7" s="149">
        <v>2</v>
      </c>
      <c r="H7" s="149">
        <v>3</v>
      </c>
      <c r="I7" s="149">
        <v>4</v>
      </c>
      <c r="J7" s="149">
        <v>5</v>
      </c>
      <c r="K7" s="149">
        <v>6</v>
      </c>
      <c r="L7" s="149">
        <v>7</v>
      </c>
      <c r="M7" s="149">
        <v>8</v>
      </c>
      <c r="N7" s="149">
        <v>9</v>
      </c>
      <c r="O7" s="149">
        <v>10</v>
      </c>
      <c r="P7" s="149">
        <v>11</v>
      </c>
      <c r="Q7" s="149">
        <v>12</v>
      </c>
      <c r="R7" s="149">
        <v>13</v>
      </c>
      <c r="S7" s="149">
        <v>14</v>
      </c>
      <c r="T7" s="150">
        <v>15</v>
      </c>
      <c r="U7" s="150">
        <v>16</v>
      </c>
      <c r="V7"/>
    </row>
    <row r="8" s="137" customFormat="1" ht="24.75" customHeight="1" spans="1:22">
      <c r="A8" s="151"/>
      <c r="B8" s="151"/>
      <c r="C8" s="152"/>
      <c r="D8" s="153"/>
      <c r="E8" s="154"/>
      <c r="F8" s="155"/>
      <c r="G8" s="156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74"/>
      <c r="T8" s="174"/>
      <c r="U8" s="175"/>
      <c r="V8" s="2"/>
    </row>
    <row r="9" ht="27" customHeight="1" spans="1:22">
      <c r="A9" s="158"/>
      <c r="B9" s="158"/>
      <c r="C9" s="158"/>
      <c r="D9" s="158"/>
      <c r="E9" s="159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76"/>
      <c r="T9" s="176"/>
      <c r="U9" s="176"/>
      <c r="V9"/>
    </row>
    <row r="10" ht="18.9" customHeight="1" spans="1:22">
      <c r="A10" s="158"/>
      <c r="B10" s="158"/>
      <c r="C10" s="158"/>
      <c r="D10" s="158"/>
      <c r="E10" s="159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76"/>
      <c r="T10" s="176"/>
      <c r="U10" s="176"/>
      <c r="V10"/>
    </row>
    <row r="11" ht="18.9" customHeight="1" spans="1:22">
      <c r="A11" s="158"/>
      <c r="B11" s="158"/>
      <c r="C11" s="158"/>
      <c r="D11" s="158"/>
      <c r="E11" s="159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76"/>
      <c r="T11" s="176"/>
      <c r="U11" s="176"/>
      <c r="V11"/>
    </row>
    <row r="12" ht="18.9" customHeight="1" spans="1:22">
      <c r="A12" s="158"/>
      <c r="B12" s="158"/>
      <c r="C12" s="158"/>
      <c r="D12" s="158"/>
      <c r="E12" s="159"/>
      <c r="F12" s="160"/>
      <c r="G12" s="160"/>
      <c r="H12" s="160"/>
      <c r="I12" s="160"/>
      <c r="J12" s="160"/>
      <c r="K12" s="160"/>
      <c r="L12" s="160"/>
      <c r="M12" s="160"/>
      <c r="N12" s="160"/>
      <c r="O12" s="160"/>
      <c r="P12" s="160"/>
      <c r="Q12" s="160"/>
      <c r="R12" s="160"/>
      <c r="S12" s="176"/>
      <c r="T12" s="176"/>
      <c r="U12" s="176"/>
      <c r="V12"/>
    </row>
    <row r="13" ht="18.9" customHeight="1" spans="1:22">
      <c r="A13" s="158"/>
      <c r="B13" s="158"/>
      <c r="C13" s="158"/>
      <c r="D13" s="158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76"/>
      <c r="T13" s="176"/>
      <c r="U13" s="177"/>
      <c r="V13"/>
    </row>
    <row r="14" ht="18.9" customHeight="1" spans="1:22">
      <c r="A14" s="161"/>
      <c r="B14" s="161"/>
      <c r="C14" s="161"/>
      <c r="D14" s="158"/>
      <c r="E14" s="159"/>
      <c r="F14" s="160"/>
      <c r="G14" s="162"/>
      <c r="H14" s="160"/>
      <c r="I14" s="160"/>
      <c r="J14" s="160"/>
      <c r="K14" s="162"/>
      <c r="L14" s="160"/>
      <c r="M14" s="160"/>
      <c r="N14" s="160"/>
      <c r="O14" s="160"/>
      <c r="P14" s="160"/>
      <c r="Q14" s="160"/>
      <c r="R14" s="160"/>
      <c r="S14" s="176"/>
      <c r="T14" s="176"/>
      <c r="U14" s="177"/>
      <c r="V14"/>
    </row>
    <row r="15" ht="18.9" customHeight="1" spans="1:22">
      <c r="A15" s="161"/>
      <c r="B15" s="161"/>
      <c r="C15" s="161"/>
      <c r="D15" s="161"/>
      <c r="E15" s="163"/>
      <c r="F15" s="160"/>
      <c r="G15" s="162"/>
      <c r="H15" s="162"/>
      <c r="I15" s="162"/>
      <c r="J15" s="162"/>
      <c r="K15" s="162"/>
      <c r="L15" s="162"/>
      <c r="M15" s="160"/>
      <c r="N15" s="160"/>
      <c r="O15" s="160"/>
      <c r="P15" s="160"/>
      <c r="Q15" s="160"/>
      <c r="R15" s="160"/>
      <c r="S15" s="176"/>
      <c r="T15" s="177"/>
      <c r="U15" s="177"/>
      <c r="V15"/>
    </row>
    <row r="16" ht="18.9" customHeight="1" spans="1:22">
      <c r="A16" s="161"/>
      <c r="B16" s="161"/>
      <c r="C16" s="161"/>
      <c r="D16" s="161"/>
      <c r="E16" s="163"/>
      <c r="F16" s="160"/>
      <c r="G16" s="162"/>
      <c r="H16" s="162"/>
      <c r="I16" s="162"/>
      <c r="J16" s="162"/>
      <c r="K16" s="162"/>
      <c r="L16" s="162"/>
      <c r="M16" s="160"/>
      <c r="N16" s="160"/>
      <c r="O16" s="160"/>
      <c r="P16" s="160"/>
      <c r="Q16" s="160"/>
      <c r="R16" s="160"/>
      <c r="S16" s="177"/>
      <c r="T16" s="177"/>
      <c r="U16" s="177"/>
      <c r="V1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37"/>
      <c r="M17" s="137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1181092975646" right="0.157480317307269" top="0.78740157480315" bottom="0.590551181102362" header="0.511811004848931" footer="0.472440963655006"/>
  <pageSetup paperSize="9" scale="75" orientation="landscape"/>
  <headerFooter alignWithMargins="0">
    <oddFooter>&amp;C第 &amp;P 页,共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9" customWidth="1"/>
    <col min="2" max="3" width="4.4" customWidth="1"/>
    <col min="4" max="4" width="7.2" customWidth="1"/>
    <col min="5" max="5" width="15.4" customWidth="1"/>
    <col min="6" max="6" width="10.6" customWidth="1"/>
    <col min="7" max="21" width="7.2" customWidth="1"/>
  </cols>
  <sheetData>
    <row r="1" customHeight="1" spans="1:21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115" t="s">
        <v>313</v>
      </c>
    </row>
    <row r="2" ht="24.75" customHeight="1" spans="1:21">
      <c r="A2" s="93" t="s">
        <v>314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</row>
    <row r="3" ht="19.5" customHeight="1" spans="1:21">
      <c r="A3" s="92"/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116" t="s">
        <v>109</v>
      </c>
      <c r="U3" s="116"/>
    </row>
    <row r="4" ht="27.75" customHeight="1" spans="1:21">
      <c r="A4" s="94" t="s">
        <v>153</v>
      </c>
      <c r="B4" s="95"/>
      <c r="C4" s="96"/>
      <c r="D4" s="97" t="s">
        <v>172</v>
      </c>
      <c r="E4" s="97" t="s">
        <v>173</v>
      </c>
      <c r="F4" s="97" t="s">
        <v>131</v>
      </c>
      <c r="G4" s="98" t="s">
        <v>174</v>
      </c>
      <c r="H4" s="98" t="s">
        <v>175</v>
      </c>
      <c r="I4" s="98" t="s">
        <v>176</v>
      </c>
      <c r="J4" s="98" t="s">
        <v>177</v>
      </c>
      <c r="K4" s="98" t="s">
        <v>178</v>
      </c>
      <c r="L4" s="98" t="s">
        <v>179</v>
      </c>
      <c r="M4" s="98" t="s">
        <v>164</v>
      </c>
      <c r="N4" s="98" t="s">
        <v>180</v>
      </c>
      <c r="O4" s="98" t="s">
        <v>162</v>
      </c>
      <c r="P4" s="98" t="s">
        <v>166</v>
      </c>
      <c r="Q4" s="98" t="s">
        <v>165</v>
      </c>
      <c r="R4" s="98" t="s">
        <v>181</v>
      </c>
      <c r="S4" s="98" t="s">
        <v>182</v>
      </c>
      <c r="T4" s="98" t="s">
        <v>183</v>
      </c>
      <c r="U4" s="98" t="s">
        <v>169</v>
      </c>
    </row>
    <row r="5" ht="13.5" customHeight="1" spans="1:21">
      <c r="A5" s="97" t="s">
        <v>132</v>
      </c>
      <c r="B5" s="97" t="s">
        <v>133</v>
      </c>
      <c r="C5" s="97" t="s">
        <v>134</v>
      </c>
      <c r="D5" s="99"/>
      <c r="E5" s="99"/>
      <c r="F5" s="99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</row>
    <row r="6" ht="18" customHeight="1" spans="1:21">
      <c r="A6" s="100"/>
      <c r="B6" s="100"/>
      <c r="C6" s="100"/>
      <c r="D6" s="100"/>
      <c r="E6" s="100"/>
      <c r="F6" s="100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</row>
    <row r="7" s="2" customFormat="1" ht="29.25" customHeight="1" spans="1:21">
      <c r="A7" s="101"/>
      <c r="B7" s="101"/>
      <c r="C7" s="101"/>
      <c r="D7" s="101"/>
      <c r="E7" s="102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5"/>
  <sheetViews>
    <sheetView showGridLines="0" showZeros="0" workbookViewId="0">
      <selection activeCell="E16" sqref="E16"/>
    </sheetView>
  </sheetViews>
  <sheetFormatPr defaultColWidth="9" defaultRowHeight="12.75" customHeight="1"/>
  <cols>
    <col min="1" max="3" width="3.6" style="119" customWidth="1"/>
    <col min="4" max="4" width="6.9" style="119" customWidth="1"/>
    <col min="5" max="5" width="22.6" style="119" customWidth="1"/>
    <col min="6" max="6" width="9.4" style="119" customWidth="1"/>
    <col min="7" max="7" width="8.6" style="119" customWidth="1"/>
    <col min="8" max="10" width="7.5" style="119" customWidth="1"/>
    <col min="11" max="11" width="8.4" style="119" customWidth="1"/>
    <col min="12" max="21" width="7.5" style="119" customWidth="1"/>
    <col min="22" max="41" width="6.9" style="119" customWidth="1"/>
    <col min="42" max="42" width="6.6" style="119" customWidth="1"/>
    <col min="43" max="253" width="6.9" style="119" customWidth="1"/>
    <col min="254" max="255" width="6.9" style="120" customWidth="1"/>
    <col min="256" max="16384" width="9" style="120"/>
  </cols>
  <sheetData>
    <row r="1" ht="27" customHeight="1" spans="1:253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 s="131" t="s">
        <v>315</v>
      </c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</row>
    <row r="2" ht="33" customHeight="1" spans="1:253">
      <c r="A2" s="121" t="s">
        <v>316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</row>
    <row r="3" ht="18.75" customHeight="1" spans="1:253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32"/>
      <c r="U3" s="133" t="s">
        <v>109</v>
      </c>
      <c r="V3" s="132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</row>
    <row r="4" s="117" customFormat="1" ht="23.25" customHeight="1" spans="1:22">
      <c r="A4" s="123" t="s">
        <v>153</v>
      </c>
      <c r="B4" s="123"/>
      <c r="C4" s="123"/>
      <c r="D4" s="124" t="s">
        <v>110</v>
      </c>
      <c r="E4" s="125" t="s">
        <v>130</v>
      </c>
      <c r="F4" s="124" t="s">
        <v>154</v>
      </c>
      <c r="G4" s="126" t="s">
        <v>155</v>
      </c>
      <c r="H4" s="126"/>
      <c r="I4" s="126"/>
      <c r="J4" s="126"/>
      <c r="K4" s="126" t="s">
        <v>156</v>
      </c>
      <c r="L4" s="126"/>
      <c r="M4" s="126"/>
      <c r="N4" s="126"/>
      <c r="O4" s="126"/>
      <c r="P4" s="126"/>
      <c r="Q4" s="126"/>
      <c r="R4" s="126"/>
      <c r="S4" s="127" t="s">
        <v>317</v>
      </c>
      <c r="T4" s="127"/>
      <c r="U4" s="127"/>
      <c r="V4" s="127"/>
    </row>
    <row r="5" s="117" customFormat="1" ht="23.25" customHeight="1" spans="1:22">
      <c r="A5" s="127" t="s">
        <v>132</v>
      </c>
      <c r="B5" s="124" t="s">
        <v>133</v>
      </c>
      <c r="C5" s="124" t="s">
        <v>134</v>
      </c>
      <c r="D5" s="124"/>
      <c r="E5" s="125"/>
      <c r="F5" s="124"/>
      <c r="G5" s="124" t="s">
        <v>112</v>
      </c>
      <c r="H5" s="124" t="s">
        <v>160</v>
      </c>
      <c r="I5" s="124" t="s">
        <v>161</v>
      </c>
      <c r="J5" s="124" t="s">
        <v>162</v>
      </c>
      <c r="K5" s="124" t="s">
        <v>112</v>
      </c>
      <c r="L5" s="124" t="s">
        <v>163</v>
      </c>
      <c r="M5" s="124" t="s">
        <v>164</v>
      </c>
      <c r="N5" s="124" t="s">
        <v>165</v>
      </c>
      <c r="O5" s="124" t="s">
        <v>166</v>
      </c>
      <c r="P5" s="124" t="s">
        <v>167</v>
      </c>
      <c r="Q5" s="124" t="s">
        <v>168</v>
      </c>
      <c r="R5" s="124" t="s">
        <v>169</v>
      </c>
      <c r="S5" s="127" t="s">
        <v>112</v>
      </c>
      <c r="T5" s="127" t="s">
        <v>318</v>
      </c>
      <c r="U5" s="127" t="s">
        <v>319</v>
      </c>
      <c r="V5" s="127" t="s">
        <v>320</v>
      </c>
    </row>
    <row r="6" ht="31.5" customHeight="1" spans="1:253">
      <c r="A6" s="127"/>
      <c r="B6" s="124"/>
      <c r="C6" s="124"/>
      <c r="D6" s="124"/>
      <c r="E6" s="125"/>
      <c r="F6" s="128" t="s">
        <v>131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7"/>
      <c r="T6" s="127"/>
      <c r="U6" s="127"/>
      <c r="V6" s="127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  <c r="CB6" s="134"/>
      <c r="CC6" s="134"/>
      <c r="CD6" s="134"/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134"/>
      <c r="DT6" s="134"/>
      <c r="DU6" s="13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B6" s="134"/>
      <c r="FC6" s="134"/>
      <c r="FD6" s="134"/>
      <c r="FE6" s="134"/>
      <c r="FF6" s="134"/>
      <c r="FG6" s="134"/>
      <c r="FH6" s="134"/>
      <c r="FI6" s="134"/>
      <c r="FJ6" s="134"/>
      <c r="FK6" s="134"/>
      <c r="FL6" s="134"/>
      <c r="FM6" s="134"/>
      <c r="FN6" s="134"/>
      <c r="FO6" s="134"/>
      <c r="FP6" s="134"/>
      <c r="FQ6" s="134"/>
      <c r="FR6" s="134"/>
      <c r="FS6" s="134"/>
      <c r="FT6" s="134"/>
      <c r="FU6" s="134"/>
      <c r="FV6" s="134"/>
      <c r="FW6" s="134"/>
      <c r="FX6" s="134"/>
      <c r="FY6" s="134"/>
      <c r="FZ6" s="134"/>
      <c r="GA6" s="134"/>
      <c r="GB6" s="134"/>
      <c r="GC6" s="134"/>
      <c r="GD6" s="134"/>
      <c r="GE6" s="134"/>
      <c r="GF6" s="134"/>
      <c r="GG6" s="134"/>
      <c r="GH6" s="134"/>
      <c r="GI6" s="134"/>
      <c r="GJ6" s="134"/>
      <c r="GK6" s="134"/>
      <c r="GL6" s="134"/>
      <c r="GM6" s="134"/>
      <c r="GN6" s="134"/>
      <c r="GO6" s="134"/>
      <c r="GP6" s="134"/>
      <c r="GQ6" s="134"/>
      <c r="GR6" s="134"/>
      <c r="GS6" s="134"/>
      <c r="GT6" s="134"/>
      <c r="GU6" s="134"/>
      <c r="GV6" s="134"/>
      <c r="GW6" s="134"/>
      <c r="GX6" s="134"/>
      <c r="GY6" s="134"/>
      <c r="GZ6" s="134"/>
      <c r="HA6" s="134"/>
      <c r="HB6" s="134"/>
      <c r="HC6" s="134"/>
      <c r="HD6" s="134"/>
      <c r="HE6" s="134"/>
      <c r="HF6" s="134"/>
      <c r="HG6" s="134"/>
      <c r="HH6" s="134"/>
      <c r="HI6" s="134"/>
      <c r="HJ6" s="134"/>
      <c r="HK6" s="134"/>
      <c r="HL6" s="134"/>
      <c r="HM6" s="134"/>
      <c r="HN6" s="134"/>
      <c r="HO6" s="134"/>
      <c r="HP6" s="134"/>
      <c r="HQ6" s="134"/>
      <c r="HR6" s="134"/>
      <c r="HS6" s="134"/>
      <c r="HT6" s="134"/>
      <c r="HU6" s="134"/>
      <c r="HV6" s="134"/>
      <c r="HW6" s="134"/>
      <c r="HX6" s="134"/>
      <c r="HY6" s="134"/>
      <c r="HZ6" s="134"/>
      <c r="IA6" s="134"/>
      <c r="IB6" s="134"/>
      <c r="IC6" s="134"/>
      <c r="ID6" s="134"/>
      <c r="IE6" s="134"/>
      <c r="IF6" s="134"/>
      <c r="IG6" s="134"/>
      <c r="IH6" s="134"/>
      <c r="II6" s="134"/>
      <c r="IJ6" s="134"/>
      <c r="IK6" s="134"/>
      <c r="IL6" s="134"/>
      <c r="IM6" s="134"/>
      <c r="IN6" s="134"/>
      <c r="IO6" s="134"/>
      <c r="IP6" s="134"/>
      <c r="IQ6" s="120"/>
      <c r="IR6" s="120"/>
      <c r="IS6" s="120"/>
    </row>
    <row r="7" ht="23.25" customHeight="1" spans="1:253">
      <c r="A7" s="128" t="s">
        <v>124</v>
      </c>
      <c r="B7" s="128" t="s">
        <v>124</v>
      </c>
      <c r="C7" s="128" t="s">
        <v>124</v>
      </c>
      <c r="D7" s="128" t="s">
        <v>124</v>
      </c>
      <c r="E7" s="128" t="s">
        <v>124</v>
      </c>
      <c r="F7" s="128">
        <v>1</v>
      </c>
      <c r="G7" s="128">
        <v>2</v>
      </c>
      <c r="H7" s="128">
        <v>3</v>
      </c>
      <c r="I7" s="130">
        <v>4</v>
      </c>
      <c r="J7" s="130">
        <v>5</v>
      </c>
      <c r="K7" s="128">
        <v>6</v>
      </c>
      <c r="L7" s="128">
        <v>7</v>
      </c>
      <c r="M7" s="128">
        <v>8</v>
      </c>
      <c r="N7" s="130">
        <v>9</v>
      </c>
      <c r="O7" s="130">
        <v>10</v>
      </c>
      <c r="P7" s="128">
        <v>11</v>
      </c>
      <c r="Q7" s="128">
        <v>12</v>
      </c>
      <c r="R7" s="128">
        <v>13</v>
      </c>
      <c r="S7" s="128">
        <v>14</v>
      </c>
      <c r="T7" s="128">
        <v>15</v>
      </c>
      <c r="U7" s="128">
        <v>16</v>
      </c>
      <c r="V7" s="128">
        <v>17</v>
      </c>
      <c r="W7" s="134"/>
      <c r="X7" s="134"/>
      <c r="Y7" s="134"/>
      <c r="Z7" s="134"/>
      <c r="AA7" s="134"/>
      <c r="AB7" s="134"/>
      <c r="AC7" s="134"/>
      <c r="AD7" s="134"/>
      <c r="AE7" s="134"/>
      <c r="AF7" s="134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134"/>
      <c r="BJ7" s="134"/>
      <c r="BK7" s="134"/>
      <c r="BL7" s="134"/>
      <c r="BM7" s="134"/>
      <c r="BN7" s="134"/>
      <c r="BO7" s="134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134"/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O7" s="134"/>
      <c r="CP7" s="134"/>
      <c r="CQ7" s="134"/>
      <c r="CR7" s="134"/>
      <c r="CS7" s="134"/>
      <c r="CT7" s="134"/>
      <c r="CU7" s="134"/>
      <c r="CV7" s="134"/>
      <c r="CW7" s="134"/>
      <c r="CX7" s="134"/>
      <c r="CY7" s="134"/>
      <c r="CZ7" s="134"/>
      <c r="DA7" s="134"/>
      <c r="DB7" s="134"/>
      <c r="DC7" s="134"/>
      <c r="DD7" s="134"/>
      <c r="DE7" s="134"/>
      <c r="DF7" s="134"/>
      <c r="DG7" s="134"/>
      <c r="DH7" s="134"/>
      <c r="DI7" s="134"/>
      <c r="DJ7" s="134"/>
      <c r="DK7" s="134"/>
      <c r="DL7" s="134"/>
      <c r="DM7" s="134"/>
      <c r="DN7" s="134"/>
      <c r="DO7" s="134"/>
      <c r="DP7" s="134"/>
      <c r="DQ7" s="134"/>
      <c r="DR7" s="134"/>
      <c r="DS7" s="134"/>
      <c r="DT7" s="134"/>
      <c r="DU7" s="134"/>
      <c r="DV7" s="134"/>
      <c r="DW7" s="134"/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34"/>
      <c r="EY7" s="134"/>
      <c r="EZ7" s="134"/>
      <c r="FA7" s="134"/>
      <c r="FB7" s="134"/>
      <c r="FC7" s="134"/>
      <c r="FD7" s="134"/>
      <c r="FE7" s="134"/>
      <c r="FF7" s="134"/>
      <c r="FG7" s="134"/>
      <c r="FH7" s="134"/>
      <c r="FI7" s="134"/>
      <c r="FJ7" s="134"/>
      <c r="FK7" s="134"/>
      <c r="FL7" s="134"/>
      <c r="FM7" s="134"/>
      <c r="FN7" s="134"/>
      <c r="FO7" s="134"/>
      <c r="FP7" s="134"/>
      <c r="FQ7" s="134"/>
      <c r="FR7" s="134"/>
      <c r="FS7" s="134"/>
      <c r="FT7" s="134"/>
      <c r="FU7" s="134"/>
      <c r="FV7" s="134"/>
      <c r="FW7" s="134"/>
      <c r="FX7" s="134"/>
      <c r="FY7" s="134"/>
      <c r="FZ7" s="134"/>
      <c r="GA7" s="134"/>
      <c r="GB7" s="134"/>
      <c r="GC7" s="134"/>
      <c r="GD7" s="134"/>
      <c r="GE7" s="134"/>
      <c r="GF7" s="134"/>
      <c r="GG7" s="134"/>
      <c r="GH7" s="134"/>
      <c r="GI7" s="134"/>
      <c r="GJ7" s="134"/>
      <c r="GK7" s="134"/>
      <c r="GL7" s="134"/>
      <c r="GM7" s="134"/>
      <c r="GN7" s="134"/>
      <c r="GO7" s="134"/>
      <c r="GP7" s="134"/>
      <c r="GQ7" s="134"/>
      <c r="GR7" s="134"/>
      <c r="GS7" s="134"/>
      <c r="GT7" s="134"/>
      <c r="GU7" s="134"/>
      <c r="GV7" s="134"/>
      <c r="GW7" s="134"/>
      <c r="GX7" s="134"/>
      <c r="GY7" s="134"/>
      <c r="GZ7" s="134"/>
      <c r="HA7" s="134"/>
      <c r="HB7" s="134"/>
      <c r="HC7" s="134"/>
      <c r="HD7" s="134"/>
      <c r="HE7" s="134"/>
      <c r="HF7" s="134"/>
      <c r="HG7" s="134"/>
      <c r="HH7" s="134"/>
      <c r="HI7" s="134"/>
      <c r="HJ7" s="134"/>
      <c r="HK7" s="134"/>
      <c r="HL7" s="134"/>
      <c r="HM7" s="134"/>
      <c r="HN7" s="134"/>
      <c r="HO7" s="134"/>
      <c r="HP7" s="134"/>
      <c r="HQ7" s="134"/>
      <c r="HR7" s="134"/>
      <c r="HS7" s="134"/>
      <c r="HT7" s="134"/>
      <c r="HU7" s="134"/>
      <c r="HV7" s="134"/>
      <c r="HW7" s="134"/>
      <c r="HX7" s="134"/>
      <c r="HY7" s="134"/>
      <c r="HZ7" s="134"/>
      <c r="IA7" s="134"/>
      <c r="IB7" s="134"/>
      <c r="IC7" s="134"/>
      <c r="ID7" s="134"/>
      <c r="IE7" s="134"/>
      <c r="IF7" s="134"/>
      <c r="IG7" s="134"/>
      <c r="IH7" s="134"/>
      <c r="II7" s="134"/>
      <c r="IJ7" s="134"/>
      <c r="IK7" s="134"/>
      <c r="IL7" s="134"/>
      <c r="IM7" s="134"/>
      <c r="IN7" s="134"/>
      <c r="IO7" s="134"/>
      <c r="IP7" s="134"/>
      <c r="IQ7" s="120"/>
      <c r="IR7" s="120"/>
      <c r="IS7" s="120"/>
    </row>
    <row r="8" s="118" customFormat="1" ht="23.25" customHeight="1" spans="1:253">
      <c r="A8" s="105"/>
      <c r="B8" s="105"/>
      <c r="C8" s="105"/>
      <c r="D8" s="106"/>
      <c r="E8" s="129" t="s">
        <v>112</v>
      </c>
      <c r="F8" s="108">
        <v>453.91</v>
      </c>
      <c r="G8" s="108">
        <v>453.91</v>
      </c>
      <c r="H8" s="108">
        <v>415.48</v>
      </c>
      <c r="I8" s="108">
        <v>38.43</v>
      </c>
      <c r="J8" s="108"/>
      <c r="K8" s="108"/>
      <c r="L8" s="108"/>
      <c r="M8" s="108"/>
      <c r="N8" s="108"/>
      <c r="O8" s="108"/>
      <c r="P8" s="108"/>
      <c r="Q8" s="108"/>
      <c r="R8" s="108"/>
      <c r="S8" s="108">
        <v>453.91</v>
      </c>
      <c r="T8" s="108">
        <v>453.91</v>
      </c>
      <c r="U8" s="108"/>
      <c r="V8" s="135"/>
      <c r="AM8" s="136"/>
      <c r="AN8" s="136"/>
      <c r="AO8" s="136"/>
      <c r="AP8" s="136"/>
      <c r="AQ8" s="136"/>
      <c r="AR8" s="136"/>
      <c r="AS8" s="136"/>
      <c r="AT8" s="136"/>
      <c r="AU8" s="136"/>
      <c r="AV8" s="136"/>
      <c r="AW8" s="136"/>
      <c r="AX8" s="136"/>
      <c r="AY8" s="136"/>
      <c r="AZ8" s="136"/>
      <c r="BA8" s="136"/>
      <c r="BB8" s="136"/>
      <c r="BC8" s="136"/>
      <c r="BD8" s="136"/>
      <c r="BE8" s="136"/>
      <c r="BF8" s="136"/>
      <c r="BG8" s="136"/>
      <c r="BH8" s="136"/>
      <c r="BI8" s="136"/>
      <c r="BJ8" s="136"/>
      <c r="BK8" s="136"/>
      <c r="BL8" s="136"/>
      <c r="BM8" s="136"/>
      <c r="BN8" s="136"/>
      <c r="BO8" s="136"/>
      <c r="BP8" s="136"/>
      <c r="BQ8" s="136"/>
      <c r="BR8" s="136"/>
      <c r="BS8" s="136"/>
      <c r="BT8" s="136"/>
      <c r="BU8" s="136"/>
      <c r="BV8" s="136"/>
      <c r="BW8" s="136"/>
      <c r="BX8" s="136"/>
      <c r="BY8" s="136"/>
      <c r="BZ8" s="136"/>
      <c r="CA8" s="136"/>
      <c r="CB8" s="136"/>
      <c r="CC8" s="136"/>
      <c r="CD8" s="136"/>
      <c r="CE8" s="136"/>
      <c r="CF8" s="136"/>
      <c r="CG8" s="136"/>
      <c r="CH8" s="136"/>
      <c r="CI8" s="136"/>
      <c r="CJ8" s="136"/>
      <c r="CK8" s="136"/>
      <c r="CL8" s="136"/>
      <c r="CM8" s="136"/>
      <c r="CN8" s="136"/>
      <c r="CO8" s="136"/>
      <c r="CP8" s="136"/>
      <c r="CQ8" s="136"/>
      <c r="CR8" s="136"/>
      <c r="CS8" s="136"/>
      <c r="CT8" s="136"/>
      <c r="CU8" s="136"/>
      <c r="CV8" s="136"/>
      <c r="CW8" s="136"/>
      <c r="CX8" s="136"/>
      <c r="CY8" s="136"/>
      <c r="CZ8" s="136"/>
      <c r="DA8" s="136"/>
      <c r="DB8" s="136"/>
      <c r="DC8" s="136"/>
      <c r="DD8" s="136"/>
      <c r="DE8" s="136"/>
      <c r="DF8" s="136"/>
      <c r="DG8" s="136"/>
      <c r="DH8" s="136"/>
      <c r="DI8" s="136"/>
      <c r="DJ8" s="136"/>
      <c r="DK8" s="136"/>
      <c r="DL8" s="136"/>
      <c r="DM8" s="136"/>
      <c r="DN8" s="136"/>
      <c r="DO8" s="136"/>
      <c r="DP8" s="136"/>
      <c r="DQ8" s="136"/>
      <c r="DR8" s="136"/>
      <c r="DS8" s="136"/>
      <c r="DT8" s="136"/>
      <c r="DU8" s="136"/>
      <c r="DV8" s="136"/>
      <c r="DW8" s="136"/>
      <c r="DX8" s="136"/>
      <c r="DY8" s="136"/>
      <c r="DZ8" s="136"/>
      <c r="EA8" s="136"/>
      <c r="EB8" s="136"/>
      <c r="EC8" s="136"/>
      <c r="ED8" s="136"/>
      <c r="EE8" s="136"/>
      <c r="EF8" s="136"/>
      <c r="EG8" s="136"/>
      <c r="EH8" s="136"/>
      <c r="EI8" s="136"/>
      <c r="EJ8" s="136"/>
      <c r="EK8" s="136"/>
      <c r="EL8" s="136"/>
      <c r="EM8" s="136"/>
      <c r="EN8" s="136"/>
      <c r="EO8" s="136"/>
      <c r="EP8" s="136"/>
      <c r="EQ8" s="136"/>
      <c r="ER8" s="136"/>
      <c r="ES8" s="136"/>
      <c r="ET8" s="136"/>
      <c r="EU8" s="136"/>
      <c r="EV8" s="136"/>
      <c r="EW8" s="136"/>
      <c r="EX8" s="136"/>
      <c r="EY8" s="136"/>
      <c r="EZ8" s="136"/>
      <c r="FA8" s="136"/>
      <c r="FB8" s="136"/>
      <c r="FC8" s="136"/>
      <c r="FD8" s="136"/>
      <c r="FE8" s="136"/>
      <c r="FF8" s="136"/>
      <c r="FG8" s="136"/>
      <c r="FH8" s="136"/>
      <c r="FI8" s="136"/>
      <c r="FJ8" s="136"/>
      <c r="FK8" s="136"/>
      <c r="FL8" s="136"/>
      <c r="FM8" s="136"/>
      <c r="FN8" s="136"/>
      <c r="FO8" s="136"/>
      <c r="FP8" s="136"/>
      <c r="FQ8" s="136"/>
      <c r="FR8" s="136"/>
      <c r="FS8" s="136"/>
      <c r="FT8" s="136"/>
      <c r="FU8" s="136"/>
      <c r="FV8" s="136"/>
      <c r="FW8" s="136"/>
      <c r="FX8" s="136"/>
      <c r="FY8" s="136"/>
      <c r="FZ8" s="136"/>
      <c r="GA8" s="136"/>
      <c r="GB8" s="136"/>
      <c r="GC8" s="136"/>
      <c r="GD8" s="136"/>
      <c r="GE8" s="136"/>
      <c r="GF8" s="136"/>
      <c r="GG8" s="136"/>
      <c r="GH8" s="136"/>
      <c r="GI8" s="136"/>
      <c r="GJ8" s="136"/>
      <c r="GK8" s="136"/>
      <c r="GL8" s="136"/>
      <c r="GM8" s="136"/>
      <c r="GN8" s="136"/>
      <c r="GO8" s="136"/>
      <c r="GP8" s="136"/>
      <c r="GQ8" s="136"/>
      <c r="GR8" s="136"/>
      <c r="GS8" s="136"/>
      <c r="GT8" s="136"/>
      <c r="GU8" s="136"/>
      <c r="GV8" s="136"/>
      <c r="GW8" s="136"/>
      <c r="GX8" s="136"/>
      <c r="GY8" s="136"/>
      <c r="GZ8" s="136"/>
      <c r="HA8" s="136"/>
      <c r="HB8" s="136"/>
      <c r="HC8" s="136"/>
      <c r="HD8" s="136"/>
      <c r="HE8" s="136"/>
      <c r="HF8" s="136"/>
      <c r="HG8" s="136"/>
      <c r="HH8" s="136"/>
      <c r="HI8" s="136"/>
      <c r="HJ8" s="136"/>
      <c r="HK8" s="136"/>
      <c r="HL8" s="136"/>
      <c r="HM8" s="136"/>
      <c r="HN8" s="136"/>
      <c r="HO8" s="136"/>
      <c r="HP8" s="136"/>
      <c r="HQ8" s="136"/>
      <c r="HR8" s="136"/>
      <c r="HS8" s="136"/>
      <c r="HT8" s="136"/>
      <c r="HU8" s="136"/>
      <c r="HV8" s="136"/>
      <c r="HW8" s="136"/>
      <c r="HX8" s="136"/>
      <c r="HY8" s="136"/>
      <c r="HZ8" s="136"/>
      <c r="IA8" s="136"/>
      <c r="IB8" s="136"/>
      <c r="IC8" s="136"/>
      <c r="ID8" s="136"/>
      <c r="IE8" s="136"/>
      <c r="IF8" s="136"/>
      <c r="IG8" s="136"/>
      <c r="IH8" s="136"/>
      <c r="II8" s="136"/>
      <c r="IJ8" s="136"/>
      <c r="IK8" s="136"/>
      <c r="IL8" s="136"/>
      <c r="IM8" s="136"/>
      <c r="IN8" s="136"/>
      <c r="IO8" s="136"/>
      <c r="IP8" s="136"/>
      <c r="IQ8" s="136"/>
      <c r="IR8" s="136"/>
      <c r="IS8" s="136"/>
    </row>
    <row r="9" ht="23.25" customHeight="1" spans="1:253">
      <c r="A9" s="105"/>
      <c r="B9" s="105"/>
      <c r="C9" s="105"/>
      <c r="D9" s="106" t="s">
        <v>125</v>
      </c>
      <c r="E9" s="107" t="s">
        <v>126</v>
      </c>
      <c r="F9" s="108">
        <f>SUM(F10:F15)</f>
        <v>453.91</v>
      </c>
      <c r="G9" s="108">
        <f>SUM(G10:G15)</f>
        <v>453.91</v>
      </c>
      <c r="H9" s="108">
        <f t="shared" ref="H9:I9" si="0">SUM(H10:H15)</f>
        <v>415.48</v>
      </c>
      <c r="I9" s="108">
        <f t="shared" si="0"/>
        <v>38.43</v>
      </c>
      <c r="J9" s="108"/>
      <c r="K9" s="108"/>
      <c r="L9" s="108"/>
      <c r="M9" s="108"/>
      <c r="N9" s="108"/>
      <c r="O9" s="108"/>
      <c r="P9" s="108"/>
      <c r="Q9" s="108"/>
      <c r="R9" s="108"/>
      <c r="S9" s="108">
        <f>SUM(S10:S15)</f>
        <v>453.91</v>
      </c>
      <c r="T9" s="108">
        <v>453.91</v>
      </c>
      <c r="U9" s="108"/>
      <c r="V9" s="135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</row>
    <row r="10" ht="23.25" customHeight="1" spans="1:253">
      <c r="A10" s="105" t="s">
        <v>135</v>
      </c>
      <c r="B10" s="105" t="s">
        <v>136</v>
      </c>
      <c r="C10" s="105" t="s">
        <v>137</v>
      </c>
      <c r="D10" s="106" t="s">
        <v>125</v>
      </c>
      <c r="E10" s="109" t="s">
        <v>138</v>
      </c>
      <c r="F10" s="108">
        <v>352.02</v>
      </c>
      <c r="G10" s="108">
        <f>SUM(H10:J10)</f>
        <v>352.02</v>
      </c>
      <c r="H10" s="108">
        <v>313.59</v>
      </c>
      <c r="I10" s="108">
        <v>38.43</v>
      </c>
      <c r="J10" s="108"/>
      <c r="K10" s="108"/>
      <c r="L10" s="108"/>
      <c r="M10" s="108"/>
      <c r="N10" s="108"/>
      <c r="O10" s="108"/>
      <c r="P10" s="108"/>
      <c r="Q10" s="108"/>
      <c r="R10" s="108"/>
      <c r="S10" s="108">
        <v>352.02</v>
      </c>
      <c r="T10" s="108">
        <v>352.02</v>
      </c>
      <c r="U10" s="108"/>
      <c r="V10" s="135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</row>
    <row r="11" ht="23.25" customHeight="1" spans="1:253">
      <c r="A11" s="105" t="s">
        <v>139</v>
      </c>
      <c r="B11" s="105" t="s">
        <v>140</v>
      </c>
      <c r="C11" s="105" t="s">
        <v>140</v>
      </c>
      <c r="D11" s="106" t="s">
        <v>125</v>
      </c>
      <c r="E11" s="110" t="s">
        <v>141</v>
      </c>
      <c r="F11" s="108">
        <v>62.72</v>
      </c>
      <c r="G11" s="108">
        <f t="shared" ref="G11:G15" si="1">SUM(H11:J11)</f>
        <v>62.72</v>
      </c>
      <c r="H11" s="108">
        <v>62.72</v>
      </c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>
        <v>62.72</v>
      </c>
      <c r="T11" s="108">
        <v>62.72</v>
      </c>
      <c r="U11" s="108"/>
      <c r="V11" s="135">
        <v>62.72</v>
      </c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</row>
    <row r="12" ht="23.25" customHeight="1" spans="1:253">
      <c r="A12" s="105" t="s">
        <v>139</v>
      </c>
      <c r="B12" s="105" t="s">
        <v>142</v>
      </c>
      <c r="C12" s="105" t="s">
        <v>137</v>
      </c>
      <c r="D12" s="106" t="s">
        <v>125</v>
      </c>
      <c r="E12" s="111" t="s">
        <v>143</v>
      </c>
      <c r="F12" s="108">
        <v>1.81</v>
      </c>
      <c r="G12" s="108">
        <f t="shared" si="1"/>
        <v>1.81</v>
      </c>
      <c r="H12" s="108">
        <v>1.81</v>
      </c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>
        <v>1.81</v>
      </c>
      <c r="T12" s="108">
        <v>1.81</v>
      </c>
      <c r="U12" s="108"/>
      <c r="V12" s="135">
        <v>1.81</v>
      </c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ht="23.25" customHeight="1" spans="1:253">
      <c r="A13" s="105" t="s">
        <v>139</v>
      </c>
      <c r="B13" s="105" t="s">
        <v>142</v>
      </c>
      <c r="C13" s="105" t="s">
        <v>144</v>
      </c>
      <c r="D13" s="106" t="s">
        <v>125</v>
      </c>
      <c r="E13" s="111" t="s">
        <v>145</v>
      </c>
      <c r="F13" s="108">
        <v>1.81</v>
      </c>
      <c r="G13" s="108">
        <f t="shared" si="1"/>
        <v>1.81</v>
      </c>
      <c r="H13" s="108">
        <v>1.81</v>
      </c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>
        <v>1.81</v>
      </c>
      <c r="T13" s="108">
        <v>1.81</v>
      </c>
      <c r="U13" s="108"/>
      <c r="V13" s="135">
        <v>1.81</v>
      </c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ht="23.25" customHeight="1" spans="1:253">
      <c r="A14" s="105" t="s">
        <v>146</v>
      </c>
      <c r="B14" s="105" t="s">
        <v>147</v>
      </c>
      <c r="C14" s="105" t="s">
        <v>137</v>
      </c>
      <c r="D14" s="106" t="s">
        <v>125</v>
      </c>
      <c r="E14" s="112" t="s">
        <v>148</v>
      </c>
      <c r="F14" s="108">
        <v>13.6</v>
      </c>
      <c r="G14" s="108">
        <f t="shared" si="1"/>
        <v>13.6</v>
      </c>
      <c r="H14" s="108">
        <v>13.6</v>
      </c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>
        <v>13.6</v>
      </c>
      <c r="T14" s="108">
        <v>13.6</v>
      </c>
      <c r="U14" s="108"/>
      <c r="V14" s="135">
        <v>13.6</v>
      </c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5" t="s">
        <v>149</v>
      </c>
      <c r="B15" s="105" t="s">
        <v>144</v>
      </c>
      <c r="C15" s="105" t="s">
        <v>137</v>
      </c>
      <c r="D15" s="106" t="s">
        <v>125</v>
      </c>
      <c r="E15" s="113" t="s">
        <v>150</v>
      </c>
      <c r="F15" s="108">
        <v>21.95</v>
      </c>
      <c r="G15" s="108">
        <f t="shared" si="1"/>
        <v>21.95</v>
      </c>
      <c r="H15" s="108">
        <v>21.95</v>
      </c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>
        <v>21.95</v>
      </c>
      <c r="T15" s="108">
        <v>21.95</v>
      </c>
      <c r="U15" s="108"/>
      <c r="V15" s="135">
        <v>21.95</v>
      </c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1181092975646" right="0.551181092975646" top="0.78740157480315" bottom="0.590551181102362" header="0.511811004848931" footer="0.511811004848931"/>
  <pageSetup paperSize="9" scale="50" orientation="landscape"/>
  <headerFooter alignWithMargins="0">
    <oddFooter>&amp;C第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showGridLines="0" showZeros="0" workbookViewId="0">
      <selection activeCell="H24" sqref="H24"/>
    </sheetView>
  </sheetViews>
  <sheetFormatPr defaultColWidth="9" defaultRowHeight="14.25"/>
  <cols>
    <col min="1" max="1" width="3.9" customWidth="1"/>
    <col min="2" max="3" width="4.4" customWidth="1"/>
    <col min="4" max="4" width="7.2" customWidth="1"/>
    <col min="5" max="5" width="15.4" customWidth="1"/>
    <col min="6" max="6" width="10.6" customWidth="1"/>
    <col min="7" max="21" width="7.2" customWidth="1"/>
  </cols>
  <sheetData>
    <row r="1" customHeight="1" spans="1:21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115" t="s">
        <v>321</v>
      </c>
    </row>
    <row r="2" ht="24.75" customHeight="1" spans="1:21">
      <c r="A2" s="93" t="s">
        <v>322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</row>
    <row r="3" ht="19.5" customHeight="1" spans="1:21">
      <c r="A3" s="92"/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116" t="s">
        <v>109</v>
      </c>
      <c r="U3" s="116"/>
    </row>
    <row r="4" ht="27.75" customHeight="1" spans="1:21">
      <c r="A4" s="94" t="s">
        <v>153</v>
      </c>
      <c r="B4" s="95"/>
      <c r="C4" s="96"/>
      <c r="D4" s="97" t="s">
        <v>172</v>
      </c>
      <c r="E4" s="97" t="s">
        <v>173</v>
      </c>
      <c r="F4" s="97" t="s">
        <v>131</v>
      </c>
      <c r="G4" s="98" t="s">
        <v>174</v>
      </c>
      <c r="H4" s="98" t="s">
        <v>175</v>
      </c>
      <c r="I4" s="98" t="s">
        <v>176</v>
      </c>
      <c r="J4" s="98" t="s">
        <v>177</v>
      </c>
      <c r="K4" s="98" t="s">
        <v>178</v>
      </c>
      <c r="L4" s="98" t="s">
        <v>179</v>
      </c>
      <c r="M4" s="98" t="s">
        <v>164</v>
      </c>
      <c r="N4" s="98" t="s">
        <v>180</v>
      </c>
      <c r="O4" s="98" t="s">
        <v>162</v>
      </c>
      <c r="P4" s="98" t="s">
        <v>166</v>
      </c>
      <c r="Q4" s="98" t="s">
        <v>165</v>
      </c>
      <c r="R4" s="98" t="s">
        <v>181</v>
      </c>
      <c r="S4" s="98" t="s">
        <v>182</v>
      </c>
      <c r="T4" s="98" t="s">
        <v>183</v>
      </c>
      <c r="U4" s="98" t="s">
        <v>169</v>
      </c>
    </row>
    <row r="5" ht="13.5" customHeight="1" spans="1:21">
      <c r="A5" s="97" t="s">
        <v>132</v>
      </c>
      <c r="B5" s="97" t="s">
        <v>133</v>
      </c>
      <c r="C5" s="97" t="s">
        <v>134</v>
      </c>
      <c r="D5" s="99"/>
      <c r="E5" s="99"/>
      <c r="F5" s="99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</row>
    <row r="6" ht="18" customHeight="1" spans="1:21">
      <c r="A6" s="100"/>
      <c r="B6" s="100"/>
      <c r="C6" s="100"/>
      <c r="D6" s="100"/>
      <c r="E6" s="100"/>
      <c r="F6" s="100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</row>
    <row r="7" s="2" customFormat="1" ht="29.25" customHeight="1" spans="1:21">
      <c r="A7" s="101"/>
      <c r="B7" s="101"/>
      <c r="C7" s="101"/>
      <c r="D7" s="101"/>
      <c r="E7" s="102"/>
      <c r="F7" s="103">
        <v>453.91</v>
      </c>
      <c r="G7" s="104">
        <v>415.48</v>
      </c>
      <c r="H7" s="104">
        <v>38.43</v>
      </c>
      <c r="I7" s="114"/>
      <c r="J7" s="114"/>
      <c r="K7" s="114"/>
      <c r="L7" s="114">
        <v>0</v>
      </c>
      <c r="M7" s="114">
        <v>0</v>
      </c>
      <c r="N7" s="114">
        <v>0</v>
      </c>
      <c r="O7" s="114">
        <v>0</v>
      </c>
      <c r="P7" s="114">
        <v>0</v>
      </c>
      <c r="Q7" s="114">
        <v>0</v>
      </c>
      <c r="R7" s="114">
        <v>0</v>
      </c>
      <c r="S7" s="114">
        <v>0</v>
      </c>
      <c r="T7" s="114">
        <v>0</v>
      </c>
      <c r="U7" s="114">
        <v>0</v>
      </c>
    </row>
    <row r="8" ht="29.25" customHeight="1" spans="1:21">
      <c r="A8" s="105"/>
      <c r="B8" s="105"/>
      <c r="C8" s="105"/>
      <c r="D8" s="106" t="s">
        <v>125</v>
      </c>
      <c r="E8" s="107" t="s">
        <v>126</v>
      </c>
      <c r="F8" s="103">
        <f>SUM(F9:F14)</f>
        <v>453.91</v>
      </c>
      <c r="G8" s="108">
        <f t="shared" ref="G8:H8" si="0">SUM(G9:G14)</f>
        <v>415.48</v>
      </c>
      <c r="H8" s="108">
        <f t="shared" si="0"/>
        <v>38.43</v>
      </c>
      <c r="I8" s="114"/>
      <c r="J8" s="114"/>
      <c r="K8" s="114"/>
      <c r="L8" s="114"/>
      <c r="M8" s="114">
        <v>0</v>
      </c>
      <c r="N8" s="114">
        <v>0</v>
      </c>
      <c r="O8" s="114">
        <v>0</v>
      </c>
      <c r="P8" s="114">
        <v>0</v>
      </c>
      <c r="Q8" s="114">
        <v>0</v>
      </c>
      <c r="R8" s="114">
        <v>0</v>
      </c>
      <c r="S8" s="114">
        <v>0</v>
      </c>
      <c r="T8" s="114">
        <v>0</v>
      </c>
      <c r="U8" s="114">
        <v>0</v>
      </c>
    </row>
    <row r="9" ht="29.25" customHeight="1" spans="1:21">
      <c r="A9" s="105" t="s">
        <v>135</v>
      </c>
      <c r="B9" s="105" t="s">
        <v>136</v>
      </c>
      <c r="C9" s="105" t="s">
        <v>137</v>
      </c>
      <c r="D9" s="106" t="s">
        <v>125</v>
      </c>
      <c r="E9" s="109" t="s">
        <v>138</v>
      </c>
      <c r="F9" s="103">
        <f>SUM(G9:H9)</f>
        <v>352.02</v>
      </c>
      <c r="G9" s="108">
        <v>313.59</v>
      </c>
      <c r="H9" s="104">
        <v>38.43</v>
      </c>
      <c r="I9" s="114"/>
      <c r="J9" s="114"/>
      <c r="K9" s="114"/>
      <c r="L9" s="114"/>
      <c r="M9" s="114">
        <v>0</v>
      </c>
      <c r="N9" s="114">
        <v>0</v>
      </c>
      <c r="O9" s="114">
        <v>0</v>
      </c>
      <c r="P9" s="114">
        <v>0</v>
      </c>
      <c r="Q9" s="114">
        <v>0</v>
      </c>
      <c r="R9" s="114">
        <v>0</v>
      </c>
      <c r="S9" s="114">
        <v>0</v>
      </c>
      <c r="T9" s="114">
        <v>0</v>
      </c>
      <c r="U9" s="114">
        <v>0</v>
      </c>
    </row>
    <row r="10" ht="29.25" customHeight="1" spans="1:21">
      <c r="A10" s="105" t="s">
        <v>139</v>
      </c>
      <c r="B10" s="105" t="s">
        <v>140</v>
      </c>
      <c r="C10" s="105" t="s">
        <v>140</v>
      </c>
      <c r="D10" s="106" t="s">
        <v>125</v>
      </c>
      <c r="E10" s="110" t="s">
        <v>141</v>
      </c>
      <c r="F10" s="103">
        <f t="shared" ref="F10:F14" si="1">SUM(G10:H10)</f>
        <v>62.72</v>
      </c>
      <c r="G10" s="108">
        <v>62.72</v>
      </c>
      <c r="H10" s="104"/>
      <c r="I10" s="114"/>
      <c r="J10" s="114"/>
      <c r="K10" s="114"/>
      <c r="L10" s="114"/>
      <c r="M10" s="114">
        <v>0</v>
      </c>
      <c r="N10" s="114">
        <v>0</v>
      </c>
      <c r="O10" s="114">
        <v>0</v>
      </c>
      <c r="P10" s="114">
        <v>0</v>
      </c>
      <c r="Q10" s="114">
        <v>0</v>
      </c>
      <c r="R10" s="114">
        <v>0</v>
      </c>
      <c r="S10" s="114">
        <v>0</v>
      </c>
      <c r="T10" s="114">
        <v>0</v>
      </c>
      <c r="U10" s="114">
        <v>0</v>
      </c>
    </row>
    <row r="11" ht="29.25" customHeight="1" spans="1:21">
      <c r="A11" s="105" t="s">
        <v>139</v>
      </c>
      <c r="B11" s="105" t="s">
        <v>142</v>
      </c>
      <c r="C11" s="105" t="s">
        <v>137</v>
      </c>
      <c r="D11" s="106" t="s">
        <v>125</v>
      </c>
      <c r="E11" s="111" t="s">
        <v>143</v>
      </c>
      <c r="F11" s="103">
        <f t="shared" si="1"/>
        <v>1.81</v>
      </c>
      <c r="G11" s="108">
        <v>1.81</v>
      </c>
      <c r="H11" s="104"/>
      <c r="I11" s="114"/>
      <c r="J11" s="114"/>
      <c r="K11" s="114"/>
      <c r="L11" s="114"/>
      <c r="M11" s="114">
        <v>0</v>
      </c>
      <c r="N11" s="114">
        <v>0</v>
      </c>
      <c r="O11" s="114">
        <v>0</v>
      </c>
      <c r="P11" s="114">
        <v>0</v>
      </c>
      <c r="Q11" s="114">
        <v>0</v>
      </c>
      <c r="R11" s="114">
        <v>0</v>
      </c>
      <c r="S11" s="114">
        <v>0</v>
      </c>
      <c r="T11" s="114">
        <v>0</v>
      </c>
      <c r="U11" s="114">
        <v>0</v>
      </c>
    </row>
    <row r="12" ht="29.25" customHeight="1" spans="1:21">
      <c r="A12" s="105" t="s">
        <v>139</v>
      </c>
      <c r="B12" s="105" t="s">
        <v>142</v>
      </c>
      <c r="C12" s="105" t="s">
        <v>144</v>
      </c>
      <c r="D12" s="106" t="s">
        <v>125</v>
      </c>
      <c r="E12" s="111" t="s">
        <v>145</v>
      </c>
      <c r="F12" s="103">
        <f t="shared" si="1"/>
        <v>1.81</v>
      </c>
      <c r="G12" s="108">
        <v>1.81</v>
      </c>
      <c r="H12" s="104"/>
      <c r="I12" s="114"/>
      <c r="J12" s="114"/>
      <c r="K12" s="114"/>
      <c r="L12" s="114"/>
      <c r="M12" s="114">
        <v>0</v>
      </c>
      <c r="N12" s="114">
        <v>0</v>
      </c>
      <c r="O12" s="114">
        <v>0</v>
      </c>
      <c r="P12" s="114">
        <v>0</v>
      </c>
      <c r="Q12" s="114">
        <v>0</v>
      </c>
      <c r="R12" s="114">
        <v>0</v>
      </c>
      <c r="S12" s="114">
        <v>0</v>
      </c>
      <c r="T12" s="114">
        <v>0</v>
      </c>
      <c r="U12" s="114">
        <v>0</v>
      </c>
    </row>
    <row r="13" ht="29.25" customHeight="1" spans="1:21">
      <c r="A13" s="105" t="s">
        <v>146</v>
      </c>
      <c r="B13" s="105" t="s">
        <v>147</v>
      </c>
      <c r="C13" s="105" t="s">
        <v>137</v>
      </c>
      <c r="D13" s="106" t="s">
        <v>125</v>
      </c>
      <c r="E13" s="112" t="s">
        <v>148</v>
      </c>
      <c r="F13" s="103">
        <f t="shared" si="1"/>
        <v>13.6</v>
      </c>
      <c r="G13" s="108">
        <v>13.6</v>
      </c>
      <c r="H13" s="104"/>
      <c r="I13" s="114"/>
      <c r="J13" s="114"/>
      <c r="K13" s="114"/>
      <c r="L13" s="114"/>
      <c r="M13" s="114">
        <v>0</v>
      </c>
      <c r="N13" s="114">
        <v>0</v>
      </c>
      <c r="O13" s="114">
        <v>0</v>
      </c>
      <c r="P13" s="114">
        <v>0</v>
      </c>
      <c r="Q13" s="114">
        <v>0</v>
      </c>
      <c r="R13" s="114">
        <v>0</v>
      </c>
      <c r="S13" s="114">
        <v>0</v>
      </c>
      <c r="T13" s="114">
        <v>0</v>
      </c>
      <c r="U13" s="114">
        <v>0</v>
      </c>
    </row>
    <row r="14" ht="29.25" customHeight="1" spans="1:21">
      <c r="A14" s="105" t="s">
        <v>149</v>
      </c>
      <c r="B14" s="105" t="s">
        <v>144</v>
      </c>
      <c r="C14" s="105" t="s">
        <v>137</v>
      </c>
      <c r="D14" s="106" t="s">
        <v>125</v>
      </c>
      <c r="E14" s="113" t="s">
        <v>150</v>
      </c>
      <c r="F14" s="103">
        <f t="shared" si="1"/>
        <v>21.95</v>
      </c>
      <c r="G14" s="108">
        <v>21.95</v>
      </c>
      <c r="H14" s="104"/>
      <c r="I14" s="114"/>
      <c r="J14" s="114"/>
      <c r="K14" s="114"/>
      <c r="L14" s="114"/>
      <c r="M14" s="114">
        <v>0</v>
      </c>
      <c r="N14" s="114">
        <v>0</v>
      </c>
      <c r="O14" s="114">
        <v>0</v>
      </c>
      <c r="P14" s="114">
        <v>0</v>
      </c>
      <c r="Q14" s="114">
        <v>0</v>
      </c>
      <c r="R14" s="114">
        <v>0</v>
      </c>
      <c r="S14" s="114">
        <v>0</v>
      </c>
      <c r="T14" s="114">
        <v>0</v>
      </c>
      <c r="U14" s="114">
        <v>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showGridLines="0" showZeros="0" workbookViewId="0">
      <selection activeCell="T27" sqref="T27"/>
    </sheetView>
  </sheetViews>
  <sheetFormatPr defaultColWidth="9" defaultRowHeight="12.75" customHeight="1"/>
  <cols>
    <col min="1" max="1" width="15.5" style="68" customWidth="1"/>
    <col min="2" max="2" width="9.1" style="68" customWidth="1"/>
    <col min="3" max="8" width="7.9" style="68" customWidth="1"/>
    <col min="9" max="9" width="9.1" style="68" customWidth="1"/>
    <col min="10" max="15" width="7.9" style="68" customWidth="1"/>
    <col min="16" max="250" width="6.9" style="68" customWidth="1"/>
    <col min="251" max="16384" width="9" style="68"/>
  </cols>
  <sheetData>
    <row r="1" customHeight="1" spans="1:15">
      <c r="A1"/>
      <c r="B1"/>
      <c r="C1"/>
      <c r="D1"/>
      <c r="E1"/>
      <c r="F1"/>
      <c r="G1"/>
      <c r="H1"/>
      <c r="I1"/>
      <c r="J1"/>
      <c r="K1"/>
      <c r="L1"/>
      <c r="M1"/>
      <c r="N1"/>
      <c r="O1" s="86" t="s">
        <v>323</v>
      </c>
    </row>
    <row r="2" ht="47.25" customHeight="1" spans="1:15">
      <c r="A2" s="69" t="s">
        <v>324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Height="1" spans="1:15">
      <c r="A3" s="70"/>
      <c r="B3"/>
      <c r="C3"/>
      <c r="D3"/>
      <c r="E3"/>
      <c r="F3" s="70"/>
      <c r="G3" s="70"/>
      <c r="H3" s="70"/>
      <c r="I3" s="70"/>
      <c r="J3" s="70"/>
      <c r="K3" s="70"/>
      <c r="L3" s="70"/>
      <c r="M3" s="70"/>
      <c r="N3" s="70"/>
      <c r="O3" s="70" t="s">
        <v>109</v>
      </c>
    </row>
    <row r="4" ht="23.25" customHeight="1" spans="1:15">
      <c r="A4" s="71" t="s">
        <v>325</v>
      </c>
      <c r="B4" s="72" t="s">
        <v>326</v>
      </c>
      <c r="C4" s="72"/>
      <c r="D4" s="72"/>
      <c r="E4" s="72"/>
      <c r="F4" s="72"/>
      <c r="G4" s="72"/>
      <c r="H4" s="72"/>
      <c r="I4" s="87" t="s">
        <v>327</v>
      </c>
      <c r="J4" s="88"/>
      <c r="K4" s="88"/>
      <c r="L4" s="88"/>
      <c r="M4" s="88"/>
      <c r="N4" s="88"/>
      <c r="O4" s="88"/>
    </row>
    <row r="5" ht="23.25" customHeight="1" spans="1:15">
      <c r="A5" s="71"/>
      <c r="B5" s="73" t="s">
        <v>112</v>
      </c>
      <c r="C5" s="73" t="s">
        <v>230</v>
      </c>
      <c r="D5" s="73" t="s">
        <v>328</v>
      </c>
      <c r="E5" s="74" t="s">
        <v>329</v>
      </c>
      <c r="F5" s="75" t="s">
        <v>234</v>
      </c>
      <c r="G5" s="75" t="s">
        <v>330</v>
      </c>
      <c r="H5" s="76" t="s">
        <v>235</v>
      </c>
      <c r="I5" s="78" t="s">
        <v>112</v>
      </c>
      <c r="J5" s="79" t="s">
        <v>230</v>
      </c>
      <c r="K5" s="79" t="s">
        <v>328</v>
      </c>
      <c r="L5" s="79" t="s">
        <v>329</v>
      </c>
      <c r="M5" s="79" t="s">
        <v>234</v>
      </c>
      <c r="N5" s="79" t="s">
        <v>330</v>
      </c>
      <c r="O5" s="79" t="s">
        <v>235</v>
      </c>
    </row>
    <row r="6" ht="33" customHeight="1" spans="1:15">
      <c r="A6" s="71"/>
      <c r="B6" s="77"/>
      <c r="C6" s="77"/>
      <c r="D6" s="77"/>
      <c r="E6" s="78"/>
      <c r="F6" s="79"/>
      <c r="G6" s="79"/>
      <c r="H6" s="80"/>
      <c r="I6" s="78"/>
      <c r="J6" s="79"/>
      <c r="K6" s="79"/>
      <c r="L6" s="79"/>
      <c r="M6" s="79"/>
      <c r="N6" s="79"/>
      <c r="O6" s="79"/>
    </row>
    <row r="7" customHeight="1" spans="1:15">
      <c r="A7" s="81" t="s">
        <v>124</v>
      </c>
      <c r="B7" s="82">
        <v>7</v>
      </c>
      <c r="C7" s="82">
        <v>8</v>
      </c>
      <c r="D7" s="82">
        <v>9</v>
      </c>
      <c r="E7" s="82">
        <v>10</v>
      </c>
      <c r="F7" s="82">
        <v>11</v>
      </c>
      <c r="G7" s="82">
        <v>12</v>
      </c>
      <c r="H7" s="82">
        <v>13</v>
      </c>
      <c r="I7" s="82">
        <v>14</v>
      </c>
      <c r="J7" s="82">
        <v>15</v>
      </c>
      <c r="K7" s="82">
        <v>16</v>
      </c>
      <c r="L7" s="82">
        <v>17</v>
      </c>
      <c r="M7" s="82">
        <v>18</v>
      </c>
      <c r="N7" s="82">
        <v>19</v>
      </c>
      <c r="O7" s="82">
        <v>20</v>
      </c>
    </row>
    <row r="8" s="67" customFormat="1" ht="28.5" customHeight="1" spans="1:15">
      <c r="A8" s="83" t="s">
        <v>112</v>
      </c>
      <c r="B8" s="84">
        <v>11.7</v>
      </c>
      <c r="C8" s="84">
        <v>11.7</v>
      </c>
      <c r="D8" s="84"/>
      <c r="E8" s="84"/>
      <c r="F8" s="84"/>
      <c r="G8" s="84">
        <v>0</v>
      </c>
      <c r="H8" s="85">
        <v>0</v>
      </c>
      <c r="I8" s="89">
        <v>11.7</v>
      </c>
      <c r="J8" s="89">
        <v>11.7</v>
      </c>
      <c r="K8" s="89">
        <v>0</v>
      </c>
      <c r="L8" s="89">
        <v>0</v>
      </c>
      <c r="M8" s="89"/>
      <c r="N8" s="89">
        <v>0</v>
      </c>
      <c r="O8" s="90">
        <v>0</v>
      </c>
    </row>
    <row r="9" ht="28.5" customHeight="1" spans="1:15">
      <c r="A9" s="83" t="s">
        <v>126</v>
      </c>
      <c r="B9" s="84">
        <v>11.7</v>
      </c>
      <c r="C9" s="84">
        <v>11.7</v>
      </c>
      <c r="D9" s="84"/>
      <c r="E9" s="84"/>
      <c r="F9" s="84"/>
      <c r="G9" s="84">
        <v>0</v>
      </c>
      <c r="H9" s="85">
        <v>0</v>
      </c>
      <c r="I9" s="89">
        <v>11.7</v>
      </c>
      <c r="J9" s="89">
        <v>11.7</v>
      </c>
      <c r="K9" s="89">
        <v>0</v>
      </c>
      <c r="L9" s="89">
        <v>0</v>
      </c>
      <c r="M9" s="89"/>
      <c r="N9" s="89">
        <v>0</v>
      </c>
      <c r="O9" s="90">
        <v>0</v>
      </c>
    </row>
    <row r="10" customHeight="1" spans="1:15">
      <c r="A10"/>
      <c r="B10"/>
      <c r="C10" s="67"/>
      <c r="D10" s="67"/>
      <c r="E10" s="67"/>
      <c r="F10" s="67"/>
      <c r="G10" s="67"/>
      <c r="H10" s="67"/>
      <c r="I10" s="67"/>
      <c r="J10" s="67"/>
      <c r="K10"/>
      <c r="L10" s="67"/>
      <c r="M10"/>
      <c r="N10" s="91"/>
      <c r="O10" s="67"/>
    </row>
    <row r="11" customHeight="1" spans="1:15">
      <c r="A11"/>
      <c r="B11"/>
      <c r="C11"/>
      <c r="D11" s="67"/>
      <c r="E11"/>
      <c r="F11"/>
      <c r="G11" s="67"/>
      <c r="H11" s="67"/>
      <c r="I11" s="67"/>
      <c r="J11"/>
      <c r="K11" s="67"/>
      <c r="L11"/>
      <c r="M11"/>
      <c r="N11"/>
      <c r="O11" s="67"/>
    </row>
    <row r="12" customHeight="1" spans="1:15">
      <c r="A12"/>
      <c r="B12" s="67"/>
      <c r="C12"/>
      <c r="D12"/>
      <c r="E12"/>
      <c r="F12"/>
      <c r="G12"/>
      <c r="H12"/>
      <c r="I12"/>
      <c r="J12"/>
      <c r="K12"/>
      <c r="L12"/>
      <c r="M12"/>
      <c r="N12"/>
      <c r="O12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 s="67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7"/>
      <c r="B16"/>
      <c r="C16"/>
      <c r="D16"/>
      <c r="E16"/>
      <c r="F16"/>
      <c r="G16"/>
      <c r="H16"/>
      <c r="I16"/>
      <c r="J16"/>
      <c r="K16"/>
      <c r="L16"/>
      <c r="M16"/>
      <c r="N16"/>
      <c r="O1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8031496062992" right="0.748031496062992" top="0.393700787401575" bottom="0.984251968503937" header="0.511811023622047" footer="0.511811023622047"/>
  <pageSetup paperSize="9" scale="70" orientation="landscape"/>
  <headerFooter alignWithMargins="0">
    <oddFooter>&amp;C页(&amp;P)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K20" sqref="K20"/>
    </sheetView>
  </sheetViews>
  <sheetFormatPr defaultColWidth="9" defaultRowHeight="23.1" customHeight="1"/>
  <cols>
    <col min="1" max="1" width="8.4" style="518" customWidth="1"/>
    <col min="2" max="2" width="25.5" style="518" customWidth="1"/>
    <col min="3" max="13" width="9.9" style="518" customWidth="1"/>
    <col min="14" max="255" width="6.7" style="518" customWidth="1"/>
    <col min="256" max="16384" width="9" style="519"/>
  </cols>
  <sheetData>
    <row r="1" customHeight="1" spans="1:255">
      <c r="A1"/>
      <c r="B1" s="520"/>
      <c r="C1" s="520"/>
      <c r="D1" s="520"/>
      <c r="E1" s="520"/>
      <c r="F1" s="520"/>
      <c r="G1" s="520"/>
      <c r="H1" s="520"/>
      <c r="I1" s="520"/>
      <c r="J1" s="520"/>
      <c r="K1"/>
      <c r="L1"/>
      <c r="M1" s="535" t="s">
        <v>107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21" t="s">
        <v>108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/>
      <c r="B3" s="522"/>
      <c r="C3" s="522"/>
      <c r="D3" s="523"/>
      <c r="E3" s="523"/>
      <c r="F3" s="523"/>
      <c r="G3" s="522"/>
      <c r="H3" s="522"/>
      <c r="I3" s="522"/>
      <c r="J3" s="522"/>
      <c r="K3"/>
      <c r="L3" s="536" t="s">
        <v>109</v>
      </c>
      <c r="M3" s="536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24" t="s">
        <v>110</v>
      </c>
      <c r="B4" s="524" t="s">
        <v>111</v>
      </c>
      <c r="C4" s="525" t="s">
        <v>112</v>
      </c>
      <c r="D4" s="526" t="s">
        <v>113</v>
      </c>
      <c r="E4" s="526"/>
      <c r="F4" s="526"/>
      <c r="G4" s="524" t="s">
        <v>114</v>
      </c>
      <c r="H4" s="524" t="s">
        <v>115</v>
      </c>
      <c r="I4" s="524" t="s">
        <v>116</v>
      </c>
      <c r="J4" s="524" t="s">
        <v>117</v>
      </c>
      <c r="K4" s="524" t="s">
        <v>118</v>
      </c>
      <c r="L4" s="537" t="s">
        <v>119</v>
      </c>
      <c r="M4" s="538" t="s">
        <v>120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24"/>
      <c r="B5" s="524"/>
      <c r="C5" s="524"/>
      <c r="D5" s="524" t="s">
        <v>121</v>
      </c>
      <c r="E5" s="524" t="s">
        <v>122</v>
      </c>
      <c r="F5" s="524" t="s">
        <v>123</v>
      </c>
      <c r="G5" s="524"/>
      <c r="H5" s="524"/>
      <c r="I5" s="524"/>
      <c r="J5" s="524"/>
      <c r="K5" s="524"/>
      <c r="L5" s="524"/>
      <c r="M5" s="539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27" t="s">
        <v>124</v>
      </c>
      <c r="B6" s="527" t="s">
        <v>124</v>
      </c>
      <c r="C6" s="527">
        <v>1</v>
      </c>
      <c r="D6" s="527">
        <v>2</v>
      </c>
      <c r="E6" s="527">
        <v>3</v>
      </c>
      <c r="F6" s="527">
        <v>4</v>
      </c>
      <c r="G6" s="527">
        <v>5</v>
      </c>
      <c r="H6" s="527">
        <v>6</v>
      </c>
      <c r="I6" s="527">
        <v>7</v>
      </c>
      <c r="J6" s="527">
        <v>8</v>
      </c>
      <c r="K6" s="527">
        <v>9</v>
      </c>
      <c r="L6" s="527">
        <v>10</v>
      </c>
      <c r="M6" s="540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17" customFormat="1" ht="23.25" customHeight="1" spans="1:255">
      <c r="A7" s="528"/>
      <c r="B7" s="529" t="s">
        <v>112</v>
      </c>
      <c r="C7" s="530">
        <v>453.91</v>
      </c>
      <c r="D7" s="531">
        <v>453.91</v>
      </c>
      <c r="E7" s="532">
        <v>453.91</v>
      </c>
      <c r="F7" s="530">
        <v>0</v>
      </c>
      <c r="G7" s="530">
        <v>0</v>
      </c>
      <c r="H7" s="530">
        <v>0</v>
      </c>
      <c r="I7" s="530">
        <v>0</v>
      </c>
      <c r="J7" s="530">
        <v>0</v>
      </c>
      <c r="K7" s="530">
        <v>0</v>
      </c>
      <c r="L7" s="530">
        <v>0</v>
      </c>
      <c r="M7" s="531">
        <v>0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</row>
    <row r="8" ht="23.25" customHeight="1" spans="1:255">
      <c r="A8" s="528" t="s">
        <v>125</v>
      </c>
      <c r="B8" s="529" t="s">
        <v>126</v>
      </c>
      <c r="C8" s="530">
        <v>453.91</v>
      </c>
      <c r="D8" s="531">
        <v>453.91</v>
      </c>
      <c r="E8" s="532">
        <v>453.91</v>
      </c>
      <c r="F8" s="530">
        <v>0</v>
      </c>
      <c r="G8" s="530">
        <v>0</v>
      </c>
      <c r="H8" s="530">
        <v>0</v>
      </c>
      <c r="I8" s="530">
        <v>0</v>
      </c>
      <c r="J8" s="530">
        <v>0</v>
      </c>
      <c r="K8" s="530">
        <v>0</v>
      </c>
      <c r="L8" s="530">
        <v>0</v>
      </c>
      <c r="M8" s="531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33"/>
      <c r="B9" s="533"/>
      <c r="C9" s="533"/>
      <c r="D9" s="533"/>
      <c r="E9" s="533"/>
      <c r="F9" s="533"/>
      <c r="G9" s="533"/>
      <c r="H9" s="533"/>
      <c r="I9" s="533"/>
      <c r="J9" s="533"/>
      <c r="K9" s="533"/>
      <c r="L9" s="533"/>
      <c r="M9" s="533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33"/>
      <c r="B10" s="533"/>
      <c r="C10" s="534"/>
      <c r="D10" s="533"/>
      <c r="E10" s="533"/>
      <c r="F10" s="533"/>
      <c r="G10" s="533"/>
      <c r="H10" s="533"/>
      <c r="I10" s="533"/>
      <c r="J10" s="533"/>
      <c r="K10" s="533"/>
      <c r="L10" s="533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/>
      <c r="B11" s="533"/>
      <c r="C11" s="533"/>
      <c r="D11" s="533"/>
      <c r="E11" s="533"/>
      <c r="F11" s="533"/>
      <c r="G11" s="533"/>
      <c r="H11" s="533"/>
      <c r="I11" s="533"/>
      <c r="J11" s="533"/>
      <c r="K11" s="533"/>
      <c r="L11" s="533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/>
      <c r="B12" s="533"/>
      <c r="C12"/>
      <c r="D12" s="533"/>
      <c r="E12"/>
      <c r="F12"/>
      <c r="G12" s="533"/>
      <c r="H12" s="533"/>
      <c r="I12" s="533"/>
      <c r="J12" s="533"/>
      <c r="K12" s="533"/>
      <c r="L12" s="533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/>
      <c r="B13"/>
      <c r="C13"/>
      <c r="D13"/>
      <c r="E13"/>
      <c r="F13" s="533"/>
      <c r="G13"/>
      <c r="H13"/>
      <c r="I13" s="533"/>
      <c r="J13" s="53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 s="533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33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33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1181092975646" right="0.551181092975646" top="0.590551181102362" bottom="0.590551181102362" header="0.354330699274859" footer="0.511811004848931"/>
  <pageSetup paperSize="9" scale="87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I7" sqref="I7"/>
    </sheetView>
  </sheetViews>
  <sheetFormatPr defaultColWidth="9" defaultRowHeight="12.75" customHeight="1"/>
  <cols>
    <col min="1" max="1" width="8.7" style="43" customWidth="1"/>
    <col min="2" max="2" width="13.5" style="43" customWidth="1"/>
    <col min="3" max="5" width="15.1" style="43" customWidth="1"/>
    <col min="6" max="6" width="23.6" style="43" customWidth="1"/>
    <col min="7" max="7" width="22.9" style="43" customWidth="1"/>
    <col min="8" max="8" width="36.2" style="43" customWidth="1"/>
    <col min="9" max="9" width="20.6" style="43" customWidth="1"/>
    <col min="10" max="10" width="8.7" style="43" customWidth="1"/>
    <col min="11" max="16384" width="9" style="43"/>
  </cols>
  <sheetData>
    <row r="1" ht="18.75" customHeight="1" spans="1:10">
      <c r="A1" s="44"/>
      <c r="B1" s="44"/>
      <c r="C1" s="44"/>
      <c r="D1" s="44"/>
      <c r="E1" s="45"/>
      <c r="F1" s="44"/>
      <c r="G1" s="44"/>
      <c r="H1" s="44"/>
      <c r="I1" s="44" t="s">
        <v>331</v>
      </c>
      <c r="J1" s="44"/>
    </row>
    <row r="2" ht="18.75" customHeight="1" spans="1:10">
      <c r="A2" s="46" t="s">
        <v>332</v>
      </c>
      <c r="B2" s="46"/>
      <c r="C2" s="46"/>
      <c r="D2" s="46"/>
      <c r="E2" s="46"/>
      <c r="F2" s="46"/>
      <c r="G2" s="46"/>
      <c r="H2" s="46"/>
      <c r="I2" s="46"/>
      <c r="J2" s="44"/>
    </row>
    <row r="3" ht="18.75" customHeight="1" spans="1:10">
      <c r="A3"/>
      <c r="B3"/>
      <c r="C3"/>
      <c r="D3"/>
      <c r="E3"/>
      <c r="F3"/>
      <c r="G3"/>
      <c r="H3"/>
      <c r="I3" s="64" t="s">
        <v>109</v>
      </c>
      <c r="J3"/>
    </row>
    <row r="4" ht="32.25" customHeight="1" spans="1:10">
      <c r="A4" s="47" t="s">
        <v>172</v>
      </c>
      <c r="B4" s="48" t="s">
        <v>111</v>
      </c>
      <c r="C4" s="49" t="s">
        <v>333</v>
      </c>
      <c r="D4" s="50"/>
      <c r="E4" s="51"/>
      <c r="F4" s="50" t="s">
        <v>334</v>
      </c>
      <c r="G4" s="49" t="s">
        <v>335</v>
      </c>
      <c r="H4" s="49" t="s">
        <v>336</v>
      </c>
      <c r="I4" s="50"/>
      <c r="J4" s="44"/>
    </row>
    <row r="5" ht="24.75" customHeight="1" spans="1:10">
      <c r="A5" s="47"/>
      <c r="B5" s="48"/>
      <c r="C5" s="52" t="s">
        <v>337</v>
      </c>
      <c r="D5" s="53" t="s">
        <v>155</v>
      </c>
      <c r="E5" s="54" t="s">
        <v>156</v>
      </c>
      <c r="F5" s="50"/>
      <c r="G5" s="49"/>
      <c r="H5" s="55" t="s">
        <v>338</v>
      </c>
      <c r="I5" s="65" t="s">
        <v>339</v>
      </c>
      <c r="J5" s="44"/>
    </row>
    <row r="6" ht="9.75" customHeight="1" spans="1:10">
      <c r="A6" s="56" t="s">
        <v>124</v>
      </c>
      <c r="B6" s="56" t="s">
        <v>124</v>
      </c>
      <c r="C6" s="57" t="s">
        <v>124</v>
      </c>
      <c r="D6" s="57" t="s">
        <v>124</v>
      </c>
      <c r="E6" s="57" t="s">
        <v>124</v>
      </c>
      <c r="F6" s="56" t="s">
        <v>124</v>
      </c>
      <c r="G6" s="56" t="s">
        <v>124</v>
      </c>
      <c r="H6" s="57" t="s">
        <v>124</v>
      </c>
      <c r="I6" s="56" t="s">
        <v>124</v>
      </c>
      <c r="J6" s="44"/>
    </row>
    <row r="7" s="42" customFormat="1" ht="222.75" customHeight="1" spans="1:10">
      <c r="A7" s="58" t="s">
        <v>125</v>
      </c>
      <c r="B7" s="59" t="s">
        <v>126</v>
      </c>
      <c r="C7" s="60">
        <v>453.91</v>
      </c>
      <c r="D7" s="60">
        <v>453.91</v>
      </c>
      <c r="E7" s="60"/>
      <c r="F7" s="61" t="s">
        <v>340</v>
      </c>
      <c r="G7" s="59" t="s">
        <v>341</v>
      </c>
      <c r="H7" s="59" t="s">
        <v>342</v>
      </c>
      <c r="I7" s="66" t="s">
        <v>343</v>
      </c>
      <c r="J7" s="62"/>
    </row>
    <row r="8" ht="49.5" customHeight="1" spans="1:10">
      <c r="A8" s="62"/>
      <c r="B8" s="62"/>
      <c r="C8" s="62"/>
      <c r="D8" s="62"/>
      <c r="E8" s="63"/>
      <c r="F8" s="62"/>
      <c r="G8" s="62"/>
      <c r="H8" s="62"/>
      <c r="I8" s="62"/>
      <c r="J8" s="44"/>
    </row>
    <row r="9" ht="18.75" customHeight="1" spans="1:10">
      <c r="A9" s="44"/>
      <c r="B9" s="62"/>
      <c r="C9" s="62"/>
      <c r="D9" s="62"/>
      <c r="E9" s="45"/>
      <c r="F9" s="44"/>
      <c r="G9" s="44"/>
      <c r="H9" s="62"/>
      <c r="I9" s="62"/>
      <c r="J9" s="44"/>
    </row>
    <row r="10" ht="18.75" customHeight="1" spans="1:10">
      <c r="A10" s="44"/>
      <c r="B10" s="62"/>
      <c r="C10" s="62"/>
      <c r="D10" s="62"/>
      <c r="E10" s="63"/>
      <c r="F10" s="44"/>
      <c r="G10" s="44"/>
      <c r="H10" s="44"/>
      <c r="I10" s="44"/>
      <c r="J10" s="44"/>
    </row>
    <row r="11" ht="18.75" customHeight="1" spans="1:10">
      <c r="A11" s="44"/>
      <c r="B11" s="62"/>
      <c r="C11" s="44"/>
      <c r="D11" s="62"/>
      <c r="E11" s="45"/>
      <c r="F11" s="44"/>
      <c r="G11" s="44"/>
      <c r="H11" s="62"/>
      <c r="I11" s="62"/>
      <c r="J11" s="44"/>
    </row>
    <row r="12" ht="18.75" customHeight="1" spans="1:10">
      <c r="A12" s="44"/>
      <c r="B12" s="44"/>
      <c r="C12" s="62"/>
      <c r="D12" s="62"/>
      <c r="E12" s="45"/>
      <c r="F12" s="44"/>
      <c r="G12" s="44"/>
      <c r="H12" s="44"/>
      <c r="I12" s="44"/>
      <c r="J12" s="44"/>
    </row>
    <row r="13" ht="18.75" customHeight="1" spans="1:10">
      <c r="A13" s="44"/>
      <c r="B13" s="44"/>
      <c r="C13" s="62"/>
      <c r="D13" s="62"/>
      <c r="E13" s="63"/>
      <c r="F13" s="44"/>
      <c r="G13" s="62"/>
      <c r="H13" s="62"/>
      <c r="I13" s="44"/>
      <c r="J13" s="44"/>
    </row>
    <row r="14" ht="18.75" customHeight="1" spans="1:10">
      <c r="A14" s="44"/>
      <c r="B14" s="44"/>
      <c r="C14" s="44"/>
      <c r="D14" s="44"/>
      <c r="E14" s="45"/>
      <c r="F14" s="44"/>
      <c r="G14" s="44"/>
      <c r="H14" s="44"/>
      <c r="I14" s="44"/>
      <c r="J14" s="44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99998873613" right="0.74999998873613" top="0.999999984981507" bottom="0.999999984981507" header="0.499999992490753" footer="0.499999992490753"/>
  <pageSetup paperSize="9" scale="78" orientation="landscape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topLeftCell="D1" workbookViewId="0">
      <selection activeCell="N14" sqref="N14"/>
    </sheetView>
  </sheetViews>
  <sheetFormatPr defaultColWidth="9" defaultRowHeight="12.75" customHeight="1"/>
  <cols>
    <col min="1" max="1" width="8.7" style="20" customWidth="1"/>
    <col min="2" max="2" width="20.4" style="20" customWidth="1"/>
    <col min="3" max="3" width="13.5" style="20" customWidth="1"/>
    <col min="4" max="5" width="15.1" style="20" customWidth="1"/>
    <col min="6" max="6" width="14.1" style="20" customWidth="1"/>
    <col min="7" max="7" width="10.7" style="20" customWidth="1"/>
    <col min="8" max="8" width="17.1" style="20" customWidth="1"/>
    <col min="9" max="13" width="16.6" style="20" customWidth="1"/>
    <col min="14" max="14" width="20.6" style="20" customWidth="1"/>
    <col min="15" max="15" width="8.7" style="20" customWidth="1"/>
    <col min="16" max="16" width="17.1" style="20" customWidth="1"/>
    <col min="17" max="17" width="11.1" style="20" customWidth="1"/>
    <col min="18" max="18" width="11.4" style="20" customWidth="1"/>
    <col min="19" max="19" width="8.7" style="20" customWidth="1"/>
    <col min="20" max="16384" width="9" style="20"/>
  </cols>
  <sheetData>
    <row r="1" ht="18.75" customHeight="1" spans="1:15">
      <c r="A1" s="21"/>
      <c r="B1" s="21"/>
      <c r="C1" s="21"/>
      <c r="D1" s="21"/>
      <c r="E1" s="21"/>
      <c r="F1" s="21"/>
      <c r="G1" s="22"/>
      <c r="H1" s="21"/>
      <c r="I1" s="21"/>
      <c r="J1" s="21"/>
      <c r="K1" s="21"/>
      <c r="L1" s="21"/>
      <c r="M1" s="21"/>
      <c r="N1" s="21" t="s">
        <v>344</v>
      </c>
      <c r="O1" s="21"/>
    </row>
    <row r="2" ht="18.75" customHeight="1" spans="1:15">
      <c r="A2" s="23" t="s">
        <v>345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1"/>
    </row>
    <row r="3" ht="18.75" customHeight="1" spans="1:15">
      <c r="A3"/>
      <c r="B3"/>
      <c r="C3"/>
      <c r="D3"/>
      <c r="E3"/>
      <c r="F3"/>
      <c r="G3"/>
      <c r="H3"/>
      <c r="I3"/>
      <c r="J3"/>
      <c r="K3"/>
      <c r="L3"/>
      <c r="M3"/>
      <c r="N3" s="39" t="s">
        <v>109</v>
      </c>
      <c r="O3"/>
    </row>
    <row r="4" ht="32.25" customHeight="1" spans="1:15">
      <c r="A4" s="24" t="s">
        <v>172</v>
      </c>
      <c r="B4" s="25" t="s">
        <v>111</v>
      </c>
      <c r="C4" s="26" t="s">
        <v>346</v>
      </c>
      <c r="D4" s="24" t="s">
        <v>347</v>
      </c>
      <c r="E4" s="24" t="s">
        <v>348</v>
      </c>
      <c r="F4" s="24"/>
      <c r="G4" s="24" t="s">
        <v>349</v>
      </c>
      <c r="H4" s="27" t="s">
        <v>350</v>
      </c>
      <c r="I4" s="24" t="s">
        <v>351</v>
      </c>
      <c r="J4" s="24" t="s">
        <v>352</v>
      </c>
      <c r="K4" s="24" t="s">
        <v>353</v>
      </c>
      <c r="L4" s="24" t="s">
        <v>354</v>
      </c>
      <c r="M4" s="24" t="s">
        <v>355</v>
      </c>
      <c r="N4" s="24" t="s">
        <v>356</v>
      </c>
      <c r="O4" s="21"/>
    </row>
    <row r="5" ht="24.75" customHeight="1" spans="1:15">
      <c r="A5" s="24"/>
      <c r="B5" s="28"/>
      <c r="C5" s="26"/>
      <c r="D5" s="24"/>
      <c r="E5" s="24" t="s">
        <v>214</v>
      </c>
      <c r="F5" s="29" t="s">
        <v>357</v>
      </c>
      <c r="G5" s="24"/>
      <c r="H5" s="27"/>
      <c r="I5" s="24"/>
      <c r="J5" s="24"/>
      <c r="K5" s="24"/>
      <c r="L5" s="24"/>
      <c r="M5" s="24"/>
      <c r="N5" s="24"/>
      <c r="O5" s="21"/>
    </row>
    <row r="6" ht="9.75" customHeight="1" spans="1:15">
      <c r="A6" s="30" t="s">
        <v>124</v>
      </c>
      <c r="B6" s="30" t="s">
        <v>124</v>
      </c>
      <c r="C6" s="30" t="s">
        <v>124</v>
      </c>
      <c r="D6" s="31" t="s">
        <v>124</v>
      </c>
      <c r="E6" s="32" t="s">
        <v>124</v>
      </c>
      <c r="F6" s="32" t="s">
        <v>124</v>
      </c>
      <c r="G6" s="31" t="s">
        <v>124</v>
      </c>
      <c r="H6" s="30" t="s">
        <v>124</v>
      </c>
      <c r="I6" s="30" t="s">
        <v>124</v>
      </c>
      <c r="J6" s="30" t="s">
        <v>124</v>
      </c>
      <c r="K6" s="31" t="s">
        <v>124</v>
      </c>
      <c r="L6" s="31" t="s">
        <v>124</v>
      </c>
      <c r="M6" s="31" t="s">
        <v>124</v>
      </c>
      <c r="N6" s="30" t="s">
        <v>124</v>
      </c>
      <c r="O6" s="21"/>
    </row>
    <row r="7" s="19" customFormat="1" ht="12" spans="1:15">
      <c r="A7" s="33"/>
      <c r="B7" s="34"/>
      <c r="C7" s="34"/>
      <c r="D7" s="35" t="s">
        <v>112</v>
      </c>
      <c r="E7" s="36"/>
      <c r="F7" s="37"/>
      <c r="G7" s="35"/>
      <c r="H7" s="38"/>
      <c r="I7" s="38"/>
      <c r="J7" s="38"/>
      <c r="K7" s="38"/>
      <c r="L7" s="34"/>
      <c r="M7" s="40"/>
      <c r="N7" s="40" t="s">
        <v>358</v>
      </c>
      <c r="O7" s="41"/>
    </row>
    <row r="8" spans="1:15">
      <c r="A8" s="33"/>
      <c r="B8" s="34"/>
      <c r="C8" s="34"/>
      <c r="D8" s="35"/>
      <c r="E8" s="36"/>
      <c r="F8" s="37"/>
      <c r="G8" s="35"/>
      <c r="H8" s="38"/>
      <c r="I8" s="38"/>
      <c r="J8" s="38"/>
      <c r="K8" s="38"/>
      <c r="L8" s="34"/>
      <c r="M8" s="40"/>
      <c r="N8" s="40" t="s">
        <v>358</v>
      </c>
      <c r="O8" s="21"/>
    </row>
    <row r="9" spans="1:15">
      <c r="A9" s="33"/>
      <c r="B9" s="34"/>
      <c r="C9" s="34"/>
      <c r="D9" s="35"/>
      <c r="E9" s="36"/>
      <c r="F9" s="37"/>
      <c r="G9" s="35"/>
      <c r="H9" s="38"/>
      <c r="I9" s="38"/>
      <c r="J9" s="38"/>
      <c r="K9" s="38"/>
      <c r="L9" s="34"/>
      <c r="M9" s="40"/>
      <c r="N9" s="40" t="s">
        <v>358</v>
      </c>
      <c r="O9" s="21"/>
    </row>
    <row r="10" spans="1:15">
      <c r="A10" s="33"/>
      <c r="B10" s="34"/>
      <c r="C10" s="34"/>
      <c r="D10" s="35"/>
      <c r="E10" s="36"/>
      <c r="F10" s="37"/>
      <c r="G10" s="35"/>
      <c r="H10" s="38"/>
      <c r="I10" s="38"/>
      <c r="J10" s="38"/>
      <c r="K10" s="38"/>
      <c r="L10" s="34"/>
      <c r="M10" s="40"/>
      <c r="N10" s="40" t="s">
        <v>358</v>
      </c>
      <c r="O10" s="21"/>
    </row>
    <row r="11" spans="1:15">
      <c r="A11" s="33"/>
      <c r="B11" s="34"/>
      <c r="C11" s="34"/>
      <c r="D11" s="35"/>
      <c r="E11" s="36"/>
      <c r="F11" s="37"/>
      <c r="G11" s="35"/>
      <c r="H11" s="38"/>
      <c r="I11" s="38"/>
      <c r="J11" s="38"/>
      <c r="K11" s="38"/>
      <c r="L11" s="34"/>
      <c r="M11" s="40"/>
      <c r="N11" s="40" t="s">
        <v>359</v>
      </c>
      <c r="O11" s="21"/>
    </row>
    <row r="12" spans="1:15">
      <c r="A12" s="33"/>
      <c r="B12" s="34"/>
      <c r="C12" s="34"/>
      <c r="D12" s="35"/>
      <c r="E12" s="36"/>
      <c r="F12" s="37"/>
      <c r="G12" s="35"/>
      <c r="H12" s="38"/>
      <c r="I12" s="38"/>
      <c r="J12" s="38"/>
      <c r="K12" s="38"/>
      <c r="L12" s="34"/>
      <c r="M12" s="40"/>
      <c r="N12" s="40" t="s">
        <v>358</v>
      </c>
      <c r="O12" s="21"/>
    </row>
    <row r="13" spans="1:15">
      <c r="A13" s="33"/>
      <c r="B13" s="34"/>
      <c r="C13" s="34"/>
      <c r="D13" s="35"/>
      <c r="E13" s="36"/>
      <c r="F13" s="37"/>
      <c r="G13" s="35"/>
      <c r="H13" s="38"/>
      <c r="I13" s="38"/>
      <c r="J13" s="38"/>
      <c r="K13" s="38"/>
      <c r="L13" s="34"/>
      <c r="M13" s="40"/>
      <c r="N13" s="40" t="s">
        <v>358</v>
      </c>
      <c r="O13" s="21"/>
    </row>
    <row r="14" spans="1:15">
      <c r="A14" s="33"/>
      <c r="B14" s="34"/>
      <c r="C14" s="34"/>
      <c r="D14" s="35"/>
      <c r="E14" s="36"/>
      <c r="F14" s="37"/>
      <c r="G14" s="35"/>
      <c r="H14" s="38"/>
      <c r="I14" s="38"/>
      <c r="J14" s="38"/>
      <c r="K14" s="38"/>
      <c r="L14" s="34"/>
      <c r="M14" s="40"/>
      <c r="N14" s="40" t="s">
        <v>358</v>
      </c>
      <c r="O14" s="21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/>
      <c r="B16"/>
      <c r="C16"/>
      <c r="D16"/>
      <c r="E16"/>
      <c r="F16"/>
      <c r="G16"/>
      <c r="H16"/>
      <c r="I16"/>
      <c r="J16"/>
      <c r="K16"/>
      <c r="L16" s="19"/>
      <c r="M16"/>
      <c r="N16"/>
      <c r="O1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19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99998873613" right="0.74999998873613" top="0.999999984981507" bottom="0.999999984981507" header="0.499999992490753" footer="0.499999992490753"/>
  <pageSetup paperSize="9" scale="45" orientation="landscape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3"/>
  <sheetViews>
    <sheetView showGridLines="0" showZeros="0" workbookViewId="0">
      <selection activeCell="H14" sqref="H14"/>
    </sheetView>
  </sheetViews>
  <sheetFormatPr defaultColWidth="9" defaultRowHeight="14.25" outlineLevelCol="4"/>
  <cols>
    <col min="2" max="2" width="23.7" customWidth="1"/>
    <col min="3" max="5" width="14.4" customWidth="1"/>
  </cols>
  <sheetData>
    <row r="1" customHeight="1" spans="1:5">
      <c r="A1" s="3"/>
      <c r="B1" s="3"/>
      <c r="C1" s="3"/>
      <c r="D1" s="3"/>
      <c r="E1" s="4" t="s">
        <v>360</v>
      </c>
    </row>
    <row r="2" ht="22.5" customHeight="1" spans="1:5">
      <c r="A2" s="5" t="s">
        <v>361</v>
      </c>
      <c r="B2" s="5"/>
      <c r="C2" s="5"/>
      <c r="D2" s="5"/>
      <c r="E2" s="5"/>
    </row>
    <row r="3" customHeight="1" spans="1:5">
      <c r="A3" s="6"/>
      <c r="B3" s="3"/>
      <c r="C3" s="3"/>
      <c r="D3" s="3"/>
      <c r="E3" s="7" t="s">
        <v>109</v>
      </c>
    </row>
    <row r="4" s="1" customFormat="1" ht="21" customHeight="1" spans="1:5">
      <c r="A4" s="8" t="s">
        <v>362</v>
      </c>
      <c r="B4" s="9"/>
      <c r="C4" s="10" t="s">
        <v>155</v>
      </c>
      <c r="D4" s="10"/>
      <c r="E4" s="10"/>
    </row>
    <row r="5" s="1" customFormat="1" ht="15.75" customHeight="1" spans="1:5">
      <c r="A5" s="11" t="s">
        <v>129</v>
      </c>
      <c r="B5" s="12" t="s">
        <v>363</v>
      </c>
      <c r="C5" s="12" t="s">
        <v>112</v>
      </c>
      <c r="D5" s="12" t="s">
        <v>364</v>
      </c>
      <c r="E5" s="12" t="s">
        <v>365</v>
      </c>
    </row>
    <row r="6" s="1" customFormat="1" ht="15.75" customHeight="1" spans="1:5">
      <c r="A6" s="13"/>
      <c r="B6" s="12"/>
      <c r="C6" s="12"/>
      <c r="D6" s="12"/>
      <c r="E6" s="12"/>
    </row>
    <row r="7" s="1" customFormat="1" ht="21" customHeight="1" spans="1:5">
      <c r="A7" s="14" t="s">
        <v>124</v>
      </c>
      <c r="B7" s="14" t="s">
        <v>124</v>
      </c>
      <c r="C7" s="14">
        <v>1</v>
      </c>
      <c r="D7" s="15">
        <v>2</v>
      </c>
      <c r="E7" s="15">
        <v>3</v>
      </c>
    </row>
    <row r="8" s="2" customFormat="1" ht="24.75" customHeight="1" spans="1:5">
      <c r="A8" s="16"/>
      <c r="B8" s="16" t="s">
        <v>112</v>
      </c>
      <c r="C8" s="17">
        <f>C9+C14+C22</f>
        <v>453.91</v>
      </c>
      <c r="D8" s="17">
        <f t="shared" ref="D8:E8" si="0">D9+D14+D22</f>
        <v>415.48</v>
      </c>
      <c r="E8" s="17">
        <f t="shared" si="0"/>
        <v>38.43</v>
      </c>
    </row>
    <row r="9" ht="24.75" customHeight="1" spans="1:5">
      <c r="A9" s="16" t="s">
        <v>366</v>
      </c>
      <c r="B9" s="18" t="s">
        <v>174</v>
      </c>
      <c r="C9" s="17">
        <f>SUM(C10:C12)</f>
        <v>415.48</v>
      </c>
      <c r="D9" s="17">
        <f>SUM(D10:D12)</f>
        <v>415.48</v>
      </c>
      <c r="E9" s="17">
        <v>0</v>
      </c>
    </row>
    <row r="10" ht="24.75" customHeight="1" spans="1:5">
      <c r="A10" s="16" t="s">
        <v>367</v>
      </c>
      <c r="B10" s="18" t="s">
        <v>368</v>
      </c>
      <c r="C10" s="17">
        <v>313.59</v>
      </c>
      <c r="D10" s="17">
        <v>313.59</v>
      </c>
      <c r="E10" s="17">
        <v>0</v>
      </c>
    </row>
    <row r="11" ht="24.75" customHeight="1" spans="1:5">
      <c r="A11" s="16" t="s">
        <v>369</v>
      </c>
      <c r="B11" s="18" t="s">
        <v>370</v>
      </c>
      <c r="C11" s="17">
        <v>79.94</v>
      </c>
      <c r="D11" s="17">
        <v>79.94</v>
      </c>
      <c r="E11" s="17">
        <v>0</v>
      </c>
    </row>
    <row r="12" ht="24.75" customHeight="1" spans="1:5">
      <c r="A12" s="16" t="s">
        <v>371</v>
      </c>
      <c r="B12" s="18" t="s">
        <v>206</v>
      </c>
      <c r="C12" s="17">
        <v>21.95</v>
      </c>
      <c r="D12" s="17">
        <v>21.95</v>
      </c>
      <c r="E12" s="17">
        <v>0</v>
      </c>
    </row>
    <row r="13" ht="24.75" customHeight="1" spans="1:5">
      <c r="A13" s="16" t="s">
        <v>372</v>
      </c>
      <c r="B13" s="18" t="s">
        <v>373</v>
      </c>
      <c r="C13" s="17"/>
      <c r="D13" s="17"/>
      <c r="E13" s="17">
        <v>0</v>
      </c>
    </row>
    <row r="14" ht="24.75" customHeight="1" spans="1:5">
      <c r="A14" s="16" t="s">
        <v>374</v>
      </c>
      <c r="B14" s="18" t="s">
        <v>175</v>
      </c>
      <c r="C14" s="17">
        <f>SUM(C15:C21)</f>
        <v>38.43</v>
      </c>
      <c r="D14" s="17">
        <v>0</v>
      </c>
      <c r="E14" s="17">
        <f>SUM(E15:E21)</f>
        <v>38.43</v>
      </c>
    </row>
    <row r="15" ht="24.75" customHeight="1" spans="1:5">
      <c r="A15" s="16" t="s">
        <v>375</v>
      </c>
      <c r="B15" s="18" t="s">
        <v>376</v>
      </c>
      <c r="C15" s="17">
        <v>20.23</v>
      </c>
      <c r="D15" s="17">
        <v>0</v>
      </c>
      <c r="E15" s="17">
        <v>20.23</v>
      </c>
    </row>
    <row r="16" ht="24.75" customHeight="1" spans="1:5">
      <c r="A16" s="16" t="s">
        <v>377</v>
      </c>
      <c r="B16" s="18" t="s">
        <v>378</v>
      </c>
      <c r="C16" s="17">
        <v>1</v>
      </c>
      <c r="D16" s="17">
        <v>0</v>
      </c>
      <c r="E16" s="17">
        <v>1</v>
      </c>
    </row>
    <row r="17" ht="24.75" customHeight="1" spans="1:5">
      <c r="A17" s="16" t="s">
        <v>379</v>
      </c>
      <c r="B17" s="18" t="s">
        <v>380</v>
      </c>
      <c r="C17" s="17">
        <v>0.5</v>
      </c>
      <c r="D17" s="17">
        <v>0</v>
      </c>
      <c r="E17" s="17">
        <v>0.5</v>
      </c>
    </row>
    <row r="18" ht="24.75" customHeight="1" spans="1:5">
      <c r="A18" s="16" t="s">
        <v>381</v>
      </c>
      <c r="B18" s="18" t="s">
        <v>382</v>
      </c>
      <c r="C18" s="17">
        <v>11.7</v>
      </c>
      <c r="D18" s="17">
        <v>0</v>
      </c>
      <c r="E18" s="17">
        <v>11.7</v>
      </c>
    </row>
    <row r="19" ht="24.75" customHeight="1" spans="1:5">
      <c r="A19" s="16" t="s">
        <v>383</v>
      </c>
      <c r="B19" s="18" t="s">
        <v>384</v>
      </c>
      <c r="C19" s="17"/>
      <c r="D19" s="17">
        <v>0</v>
      </c>
      <c r="E19" s="17"/>
    </row>
    <row r="20" ht="24.75" customHeight="1" spans="1:5">
      <c r="A20" s="16" t="s">
        <v>385</v>
      </c>
      <c r="B20" s="18" t="s">
        <v>386</v>
      </c>
      <c r="C20" s="17"/>
      <c r="D20" s="17">
        <v>0</v>
      </c>
      <c r="E20" s="17"/>
    </row>
    <row r="21" ht="24.75" customHeight="1" spans="1:5">
      <c r="A21" s="16" t="s">
        <v>387</v>
      </c>
      <c r="B21" s="18" t="s">
        <v>388</v>
      </c>
      <c r="C21" s="17">
        <v>5</v>
      </c>
      <c r="D21" s="17">
        <v>0</v>
      </c>
      <c r="E21" s="17">
        <v>5</v>
      </c>
    </row>
    <row r="22" ht="24.75" customHeight="1" spans="1:5">
      <c r="A22" s="16" t="s">
        <v>389</v>
      </c>
      <c r="B22" s="18" t="s">
        <v>178</v>
      </c>
      <c r="C22" s="17">
        <v>0</v>
      </c>
      <c r="D22" s="17"/>
      <c r="E22" s="17">
        <v>0</v>
      </c>
    </row>
    <row r="23" ht="24.75" customHeight="1" spans="1:5">
      <c r="A23" s="16" t="s">
        <v>390</v>
      </c>
      <c r="B23" s="18" t="s">
        <v>391</v>
      </c>
      <c r="C23" s="17">
        <v>0</v>
      </c>
      <c r="D23" s="17"/>
      <c r="E23" s="17">
        <v>0</v>
      </c>
    </row>
  </sheetData>
  <sheetProtection formatCells="0" formatColumns="0" formatRows="0"/>
  <mergeCells count="8">
    <mergeCell ref="A2:E2"/>
    <mergeCell ref="A4:B4"/>
    <mergeCell ref="C4:E4"/>
    <mergeCell ref="A5:A6"/>
    <mergeCell ref="B5:B6"/>
    <mergeCell ref="C5:C6"/>
    <mergeCell ref="D5:D6"/>
    <mergeCell ref="E5:E6"/>
  </mergeCells>
  <pageMargins left="0.75" right="0.75" top="1" bottom="1" header="0.5" footer="0.5"/>
  <pageSetup paperSize="9" orientation="portrait" horizontalDpi="1200" verticalDpi="12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4"/>
  <sheetViews>
    <sheetView showGridLines="0" showZeros="0" workbookViewId="0">
      <selection activeCell="A13" sqref="$A13:$XFD13"/>
    </sheetView>
  </sheetViews>
  <sheetFormatPr defaultColWidth="9" defaultRowHeight="23.1" customHeight="1"/>
  <cols>
    <col min="1" max="3" width="3.4" style="491" customWidth="1"/>
    <col min="4" max="4" width="7.4" style="491" customWidth="1"/>
    <col min="5" max="5" width="21.7" style="491" customWidth="1"/>
    <col min="6" max="6" width="12.5" style="491" customWidth="1"/>
    <col min="7" max="7" width="11.6" style="491" customWidth="1"/>
    <col min="8" max="16" width="10.5" style="491" customWidth="1"/>
    <col min="17" max="247" width="6.7" style="491" customWidth="1"/>
    <col min="248" max="16384" width="9" style="492"/>
  </cols>
  <sheetData>
    <row r="1" customHeight="1" spans="1:247">
      <c r="A1"/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/>
      <c r="N1"/>
      <c r="O1"/>
      <c r="P1" s="505" t="s">
        <v>127</v>
      </c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94" t="s">
        <v>128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515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95"/>
      <c r="B3" s="495"/>
      <c r="C3" s="495"/>
      <c r="D3" s="496"/>
      <c r="E3" s="497"/>
      <c r="F3" s="496"/>
      <c r="G3" s="498"/>
      <c r="H3" s="498"/>
      <c r="I3" s="498"/>
      <c r="J3" s="496"/>
      <c r="K3" s="496"/>
      <c r="L3" s="496"/>
      <c r="M3"/>
      <c r="N3"/>
      <c r="O3" s="506" t="s">
        <v>109</v>
      </c>
      <c r="P3" s="506"/>
      <c r="Q3" s="498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99" t="s">
        <v>129</v>
      </c>
      <c r="B4" s="499"/>
      <c r="C4" s="499"/>
      <c r="D4" s="500" t="s">
        <v>110</v>
      </c>
      <c r="E4" s="501" t="s">
        <v>130</v>
      </c>
      <c r="F4" s="502" t="s">
        <v>131</v>
      </c>
      <c r="G4" s="503" t="s">
        <v>113</v>
      </c>
      <c r="H4" s="503"/>
      <c r="I4" s="503"/>
      <c r="J4" s="500" t="s">
        <v>114</v>
      </c>
      <c r="K4" s="500" t="s">
        <v>115</v>
      </c>
      <c r="L4" s="500" t="s">
        <v>116</v>
      </c>
      <c r="M4" s="500" t="s">
        <v>117</v>
      </c>
      <c r="N4" s="500" t="s">
        <v>118</v>
      </c>
      <c r="O4" s="507" t="s">
        <v>119</v>
      </c>
      <c r="P4" s="508" t="s">
        <v>120</v>
      </c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500" t="s">
        <v>132</v>
      </c>
      <c r="B5" s="500" t="s">
        <v>133</v>
      </c>
      <c r="C5" s="500" t="s">
        <v>134</v>
      </c>
      <c r="D5" s="500"/>
      <c r="E5" s="501"/>
      <c r="F5" s="500"/>
      <c r="G5" s="500" t="s">
        <v>121</v>
      </c>
      <c r="H5" s="500" t="s">
        <v>122</v>
      </c>
      <c r="I5" s="500" t="s">
        <v>123</v>
      </c>
      <c r="J5" s="500"/>
      <c r="K5" s="500"/>
      <c r="L5" s="500"/>
      <c r="M5" s="500"/>
      <c r="N5" s="500"/>
      <c r="O5" s="509"/>
      <c r="P5" s="510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504" t="s">
        <v>124</v>
      </c>
      <c r="B6" s="504" t="s">
        <v>124</v>
      </c>
      <c r="C6" s="504" t="s">
        <v>124</v>
      </c>
      <c r="D6" s="504" t="s">
        <v>124</v>
      </c>
      <c r="E6" s="504" t="s">
        <v>124</v>
      </c>
      <c r="F6" s="504">
        <v>1</v>
      </c>
      <c r="G6" s="504">
        <v>2</v>
      </c>
      <c r="H6" s="504">
        <v>3</v>
      </c>
      <c r="I6" s="504">
        <v>4</v>
      </c>
      <c r="J6" s="504">
        <v>5</v>
      </c>
      <c r="K6" s="504">
        <v>6</v>
      </c>
      <c r="L6" s="504">
        <v>7</v>
      </c>
      <c r="M6" s="504">
        <v>8</v>
      </c>
      <c r="N6" s="504">
        <v>9</v>
      </c>
      <c r="O6" s="511">
        <v>10</v>
      </c>
      <c r="P6" s="512">
        <v>11</v>
      </c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90" customFormat="1" ht="24.75" customHeight="1" spans="1:247">
      <c r="A7" s="297"/>
      <c r="B7" s="297"/>
      <c r="C7" s="297"/>
      <c r="D7" s="469"/>
      <c r="E7" s="107" t="s">
        <v>112</v>
      </c>
      <c r="F7" s="470">
        <f>F8</f>
        <v>453.91</v>
      </c>
      <c r="G7" s="470">
        <f t="shared" ref="G7:H7" si="0">G8</f>
        <v>453.91</v>
      </c>
      <c r="H7" s="470">
        <f t="shared" si="0"/>
        <v>453.91</v>
      </c>
      <c r="I7" s="513">
        <v>0</v>
      </c>
      <c r="J7" s="513">
        <v>0</v>
      </c>
      <c r="K7" s="513">
        <v>0</v>
      </c>
      <c r="L7" s="513">
        <v>0</v>
      </c>
      <c r="M7" s="513">
        <v>0</v>
      </c>
      <c r="N7" s="513">
        <v>0</v>
      </c>
      <c r="O7" s="513">
        <v>0</v>
      </c>
      <c r="P7" s="514">
        <v>0</v>
      </c>
      <c r="Q7" s="516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</row>
    <row r="8" ht="24.75" customHeight="1" spans="1:247">
      <c r="A8" s="297"/>
      <c r="B8" s="297"/>
      <c r="C8" s="297"/>
      <c r="D8" s="469" t="s">
        <v>125</v>
      </c>
      <c r="E8" s="107" t="s">
        <v>126</v>
      </c>
      <c r="F8" s="470">
        <f>G8</f>
        <v>453.91</v>
      </c>
      <c r="G8" s="470">
        <f>SUM(G9:G14)</f>
        <v>453.91</v>
      </c>
      <c r="H8" s="470">
        <f t="shared" ref="H8" si="1">SUM(H9:H14)</f>
        <v>453.91</v>
      </c>
      <c r="I8" s="513">
        <v>0</v>
      </c>
      <c r="J8" s="513">
        <v>0</v>
      </c>
      <c r="K8" s="513">
        <v>0</v>
      </c>
      <c r="L8" s="513">
        <v>0</v>
      </c>
      <c r="M8" s="513">
        <v>0</v>
      </c>
      <c r="N8" s="513">
        <v>0</v>
      </c>
      <c r="O8" s="513">
        <v>0</v>
      </c>
      <c r="P8" s="514">
        <v>0</v>
      </c>
      <c r="Q8" s="516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298" t="s">
        <v>135</v>
      </c>
      <c r="B9" s="298" t="s">
        <v>136</v>
      </c>
      <c r="C9" s="298" t="s">
        <v>137</v>
      </c>
      <c r="D9" s="418">
        <v>607001</v>
      </c>
      <c r="E9" s="419" t="s">
        <v>138</v>
      </c>
      <c r="F9" s="470">
        <v>352.02</v>
      </c>
      <c r="G9" s="471">
        <v>352.02</v>
      </c>
      <c r="H9" s="472">
        <v>352.02</v>
      </c>
      <c r="I9" s="513">
        <v>0</v>
      </c>
      <c r="J9" s="513">
        <v>0</v>
      </c>
      <c r="K9" s="513">
        <v>0</v>
      </c>
      <c r="L9" s="513">
        <v>0</v>
      </c>
      <c r="M9" s="513">
        <v>0</v>
      </c>
      <c r="N9" s="513">
        <v>0</v>
      </c>
      <c r="O9" s="513">
        <v>0</v>
      </c>
      <c r="P9" s="514">
        <v>0</v>
      </c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38.25" customHeight="1" spans="1:247">
      <c r="A10" s="298" t="s">
        <v>139</v>
      </c>
      <c r="B10" s="298" t="s">
        <v>140</v>
      </c>
      <c r="C10" s="298" t="s">
        <v>140</v>
      </c>
      <c r="D10" s="418">
        <v>607001</v>
      </c>
      <c r="E10" s="420" t="s">
        <v>141</v>
      </c>
      <c r="F10" s="470">
        <f t="shared" ref="F10:F14" si="2">G10</f>
        <v>62.72</v>
      </c>
      <c r="G10" s="471">
        <f t="shared" ref="G10:G14" si="3">SUM(H10:J10)</f>
        <v>62.72</v>
      </c>
      <c r="H10" s="472">
        <v>62.72</v>
      </c>
      <c r="I10" s="513">
        <v>0</v>
      </c>
      <c r="J10" s="513">
        <v>0</v>
      </c>
      <c r="K10" s="513">
        <v>0</v>
      </c>
      <c r="L10" s="513">
        <v>0</v>
      </c>
      <c r="M10" s="513">
        <v>0</v>
      </c>
      <c r="N10" s="513">
        <v>0</v>
      </c>
      <c r="O10" s="513">
        <v>0</v>
      </c>
      <c r="P10" s="514">
        <v>0</v>
      </c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298" t="s">
        <v>139</v>
      </c>
      <c r="B11" s="298" t="s">
        <v>142</v>
      </c>
      <c r="C11" s="298" t="s">
        <v>137</v>
      </c>
      <c r="D11" s="418">
        <v>607001</v>
      </c>
      <c r="E11" s="422" t="s">
        <v>143</v>
      </c>
      <c r="F11" s="470">
        <f t="shared" si="2"/>
        <v>1.81</v>
      </c>
      <c r="G11" s="471">
        <f t="shared" si="3"/>
        <v>1.81</v>
      </c>
      <c r="H11" s="472">
        <v>1.81</v>
      </c>
      <c r="I11" s="513">
        <v>0</v>
      </c>
      <c r="J11" s="513">
        <v>0</v>
      </c>
      <c r="K11" s="513">
        <v>0</v>
      </c>
      <c r="L11" s="513">
        <v>0</v>
      </c>
      <c r="M11" s="513">
        <v>0</v>
      </c>
      <c r="N11" s="513">
        <v>0</v>
      </c>
      <c r="O11" s="513">
        <v>0</v>
      </c>
      <c r="P11" s="514">
        <v>0</v>
      </c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33.75" customHeight="1" spans="1:247">
      <c r="A12" s="298" t="s">
        <v>139</v>
      </c>
      <c r="B12" s="298" t="s">
        <v>142</v>
      </c>
      <c r="C12" s="298" t="s">
        <v>144</v>
      </c>
      <c r="D12" s="418">
        <v>607001</v>
      </c>
      <c r="E12" s="422" t="s">
        <v>145</v>
      </c>
      <c r="F12" s="470">
        <f t="shared" si="2"/>
        <v>1.81</v>
      </c>
      <c r="G12" s="471">
        <f t="shared" si="3"/>
        <v>1.81</v>
      </c>
      <c r="H12" s="472">
        <v>1.81</v>
      </c>
      <c r="I12" s="513">
        <v>0</v>
      </c>
      <c r="J12" s="513">
        <v>0</v>
      </c>
      <c r="K12" s="513">
        <v>0</v>
      </c>
      <c r="L12" s="513">
        <v>0</v>
      </c>
      <c r="M12" s="513">
        <v>0</v>
      </c>
      <c r="N12" s="513">
        <v>0</v>
      </c>
      <c r="O12" s="513">
        <v>0</v>
      </c>
      <c r="P12" s="514">
        <v>0</v>
      </c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36" customHeight="1" spans="1:247">
      <c r="A13" s="298" t="s">
        <v>146</v>
      </c>
      <c r="B13" s="298" t="s">
        <v>147</v>
      </c>
      <c r="C13" s="298" t="s">
        <v>137</v>
      </c>
      <c r="D13" s="418">
        <v>607001</v>
      </c>
      <c r="E13" s="421" t="s">
        <v>148</v>
      </c>
      <c r="F13" s="470">
        <f t="shared" si="2"/>
        <v>13.6</v>
      </c>
      <c r="G13" s="471">
        <f t="shared" si="3"/>
        <v>13.6</v>
      </c>
      <c r="H13" s="472">
        <v>13.6</v>
      </c>
      <c r="I13" s="513">
        <v>0</v>
      </c>
      <c r="J13" s="513">
        <v>0</v>
      </c>
      <c r="K13" s="513">
        <v>0</v>
      </c>
      <c r="L13" s="513">
        <v>0</v>
      </c>
      <c r="M13" s="513">
        <v>0</v>
      </c>
      <c r="N13" s="513">
        <v>0</v>
      </c>
      <c r="O13" s="513">
        <v>0</v>
      </c>
      <c r="P13" s="514">
        <v>0</v>
      </c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6.25" customHeight="1" spans="1:247">
      <c r="A14" s="298" t="s">
        <v>149</v>
      </c>
      <c r="B14" s="298" t="s">
        <v>144</v>
      </c>
      <c r="C14" s="298" t="s">
        <v>137</v>
      </c>
      <c r="D14" s="418">
        <v>607001</v>
      </c>
      <c r="E14" s="107" t="s">
        <v>150</v>
      </c>
      <c r="F14" s="470">
        <f t="shared" si="2"/>
        <v>21.95</v>
      </c>
      <c r="G14" s="471">
        <f t="shared" si="3"/>
        <v>21.95</v>
      </c>
      <c r="H14" s="472">
        <v>21.95</v>
      </c>
      <c r="I14" s="513">
        <v>0</v>
      </c>
      <c r="J14" s="513">
        <v>0</v>
      </c>
      <c r="K14" s="513">
        <v>0</v>
      </c>
      <c r="L14" s="513">
        <v>0</v>
      </c>
      <c r="M14" s="513">
        <v>0</v>
      </c>
      <c r="N14" s="513">
        <v>0</v>
      </c>
      <c r="O14" s="513">
        <v>0</v>
      </c>
      <c r="P14" s="514">
        <v>0</v>
      </c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440963655006" right="0.472440963655006" top="0.78740157480315" bottom="0.590551181102362" header="0.354330699274859" footer="0.511811004848931"/>
  <pageSetup paperSize="9" scale="79" orientation="landscape"/>
  <headerFooter alignWithMargins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6"/>
  <sheetViews>
    <sheetView showGridLines="0" showZeros="0" workbookViewId="0">
      <selection activeCell="A14" sqref="$A14:$XFD14"/>
    </sheetView>
  </sheetViews>
  <sheetFormatPr defaultColWidth="9" defaultRowHeight="18.9" customHeight="1"/>
  <cols>
    <col min="1" max="3" width="3.5" style="449" customWidth="1"/>
    <col min="4" max="4" width="7.1" style="449" customWidth="1"/>
    <col min="5" max="5" width="27.4" style="450" customWidth="1"/>
    <col min="6" max="6" width="9.7" style="451" customWidth="1"/>
    <col min="7" max="10" width="8.5" style="451" customWidth="1"/>
    <col min="11" max="12" width="8.6" style="451" customWidth="1"/>
    <col min="13" max="17" width="8" style="451" customWidth="1"/>
    <col min="18" max="18" width="8" style="452" customWidth="1"/>
    <col min="19" max="21" width="8" style="453" customWidth="1"/>
    <col min="22" max="16384" width="9" style="452"/>
  </cols>
  <sheetData>
    <row r="1" ht="24.75" customHeight="1" spans="1:21">
      <c r="A1" s="423"/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/>
      <c r="Q1"/>
      <c r="R1"/>
      <c r="S1" s="480"/>
      <c r="T1" s="480"/>
      <c r="U1" s="423" t="s">
        <v>151</v>
      </c>
    </row>
    <row r="2" ht="24.75" customHeight="1" spans="1:21">
      <c r="A2" s="454" t="s">
        <v>152</v>
      </c>
      <c r="B2" s="454"/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454"/>
      <c r="O2" s="454"/>
      <c r="P2" s="454"/>
      <c r="Q2" s="454"/>
      <c r="R2" s="454"/>
      <c r="S2" s="454"/>
      <c r="T2" s="454"/>
      <c r="U2" s="454"/>
    </row>
    <row r="3" s="447" customFormat="1" ht="24.75" customHeight="1" spans="1:21">
      <c r="A3" s="455"/>
      <c r="B3" s="456"/>
      <c r="C3" s="457"/>
      <c r="D3" s="423"/>
      <c r="E3" s="423"/>
      <c r="F3" s="423"/>
      <c r="G3" s="423"/>
      <c r="H3" s="423"/>
      <c r="I3" s="423"/>
      <c r="J3" s="423"/>
      <c r="K3" s="423"/>
      <c r="L3" s="423"/>
      <c r="M3" s="423"/>
      <c r="N3" s="423"/>
      <c r="O3" s="423"/>
      <c r="P3" s="474"/>
      <c r="Q3" s="474"/>
      <c r="S3" s="481"/>
      <c r="T3" s="482" t="s">
        <v>109</v>
      </c>
      <c r="U3" s="482"/>
    </row>
    <row r="4" s="447" customFormat="1" ht="21.75" customHeight="1" spans="1:21">
      <c r="A4" s="458" t="s">
        <v>153</v>
      </c>
      <c r="B4" s="458"/>
      <c r="C4" s="459"/>
      <c r="D4" s="460" t="s">
        <v>110</v>
      </c>
      <c r="E4" s="461" t="s">
        <v>130</v>
      </c>
      <c r="F4" s="462" t="s">
        <v>154</v>
      </c>
      <c r="G4" s="463" t="s">
        <v>155</v>
      </c>
      <c r="H4" s="458"/>
      <c r="I4" s="458"/>
      <c r="J4" s="459"/>
      <c r="K4" s="475" t="s">
        <v>156</v>
      </c>
      <c r="L4" s="475"/>
      <c r="M4" s="475"/>
      <c r="N4" s="475"/>
      <c r="O4" s="475"/>
      <c r="P4" s="475"/>
      <c r="Q4" s="475"/>
      <c r="R4" s="475"/>
      <c r="S4" s="483" t="s">
        <v>157</v>
      </c>
      <c r="T4" s="484" t="s">
        <v>158</v>
      </c>
      <c r="U4" s="484" t="s">
        <v>159</v>
      </c>
    </row>
    <row r="5" s="447" customFormat="1" ht="21.75" customHeight="1" spans="1:21">
      <c r="A5" s="464" t="s">
        <v>132</v>
      </c>
      <c r="B5" s="460" t="s">
        <v>133</v>
      </c>
      <c r="C5" s="460" t="s">
        <v>134</v>
      </c>
      <c r="D5" s="460"/>
      <c r="E5" s="461"/>
      <c r="F5" s="462"/>
      <c r="G5" s="460" t="s">
        <v>112</v>
      </c>
      <c r="H5" s="460" t="s">
        <v>160</v>
      </c>
      <c r="I5" s="460" t="s">
        <v>161</v>
      </c>
      <c r="J5" s="462" t="s">
        <v>162</v>
      </c>
      <c r="K5" s="476" t="s">
        <v>112</v>
      </c>
      <c r="L5" s="477" t="s">
        <v>163</v>
      </c>
      <c r="M5" s="477" t="s">
        <v>164</v>
      </c>
      <c r="N5" s="476" t="s">
        <v>165</v>
      </c>
      <c r="O5" s="478" t="s">
        <v>166</v>
      </c>
      <c r="P5" s="478" t="s">
        <v>167</v>
      </c>
      <c r="Q5" s="478" t="s">
        <v>168</v>
      </c>
      <c r="R5" s="478" t="s">
        <v>169</v>
      </c>
      <c r="S5" s="485"/>
      <c r="T5" s="486"/>
      <c r="U5" s="486"/>
    </row>
    <row r="6" ht="29.25" customHeight="1" spans="1:21">
      <c r="A6" s="464"/>
      <c r="B6" s="460"/>
      <c r="C6" s="460"/>
      <c r="D6" s="460"/>
      <c r="E6" s="465"/>
      <c r="F6" s="466" t="s">
        <v>131</v>
      </c>
      <c r="G6" s="460"/>
      <c r="H6" s="460"/>
      <c r="I6" s="460"/>
      <c r="J6" s="462"/>
      <c r="K6" s="462"/>
      <c r="L6" s="479"/>
      <c r="M6" s="479"/>
      <c r="N6" s="462"/>
      <c r="O6" s="476"/>
      <c r="P6" s="476"/>
      <c r="Q6" s="476"/>
      <c r="R6" s="476"/>
      <c r="S6" s="486"/>
      <c r="T6" s="486"/>
      <c r="U6" s="486"/>
    </row>
    <row r="7" ht="24.75" customHeight="1" spans="1:21">
      <c r="A7" s="467" t="s">
        <v>124</v>
      </c>
      <c r="B7" s="467" t="s">
        <v>124</v>
      </c>
      <c r="C7" s="467" t="s">
        <v>124</v>
      </c>
      <c r="D7" s="467" t="s">
        <v>124</v>
      </c>
      <c r="E7" s="467" t="s">
        <v>124</v>
      </c>
      <c r="F7" s="468">
        <v>1</v>
      </c>
      <c r="G7" s="467">
        <v>2</v>
      </c>
      <c r="H7" s="467">
        <v>3</v>
      </c>
      <c r="I7" s="467">
        <v>4</v>
      </c>
      <c r="J7" s="467">
        <v>5</v>
      </c>
      <c r="K7" s="467">
        <v>6</v>
      </c>
      <c r="L7" s="467">
        <v>7</v>
      </c>
      <c r="M7" s="467">
        <v>8</v>
      </c>
      <c r="N7" s="467">
        <v>9</v>
      </c>
      <c r="O7" s="467">
        <v>10</v>
      </c>
      <c r="P7" s="467">
        <v>11</v>
      </c>
      <c r="Q7" s="467">
        <v>12</v>
      </c>
      <c r="R7" s="467">
        <v>13</v>
      </c>
      <c r="S7" s="468">
        <v>14</v>
      </c>
      <c r="T7" s="468">
        <v>15</v>
      </c>
      <c r="U7" s="468">
        <v>16</v>
      </c>
    </row>
    <row r="8" s="448" customFormat="1" ht="24.75" customHeight="1" spans="1:21">
      <c r="A8" s="297"/>
      <c r="B8" s="297"/>
      <c r="C8" s="297"/>
      <c r="D8" s="469"/>
      <c r="E8" s="107" t="s">
        <v>112</v>
      </c>
      <c r="F8" s="470">
        <f>F9</f>
        <v>453.91</v>
      </c>
      <c r="G8" s="470">
        <f t="shared" ref="G8:J8" si="0">G9</f>
        <v>453.91</v>
      </c>
      <c r="H8" s="470">
        <f t="shared" si="0"/>
        <v>415.48</v>
      </c>
      <c r="I8" s="470">
        <f t="shared" si="0"/>
        <v>38.43</v>
      </c>
      <c r="J8" s="470">
        <f t="shared" si="0"/>
        <v>0</v>
      </c>
      <c r="K8" s="472"/>
      <c r="L8" s="472"/>
      <c r="M8" s="470"/>
      <c r="N8" s="472"/>
      <c r="O8" s="472">
        <v>0</v>
      </c>
      <c r="P8" s="472">
        <v>0</v>
      </c>
      <c r="Q8" s="472">
        <v>0</v>
      </c>
      <c r="R8" s="487">
        <v>0</v>
      </c>
      <c r="S8" s="488">
        <v>0</v>
      </c>
      <c r="T8" s="489">
        <v>0</v>
      </c>
      <c r="U8" s="487">
        <v>0</v>
      </c>
    </row>
    <row r="9" ht="24.75" customHeight="1" spans="1:21">
      <c r="A9" s="297"/>
      <c r="B9" s="297"/>
      <c r="C9" s="297"/>
      <c r="D9" s="469" t="s">
        <v>125</v>
      </c>
      <c r="E9" s="107" t="s">
        <v>126</v>
      </c>
      <c r="F9" s="470">
        <f>G9</f>
        <v>453.91</v>
      </c>
      <c r="G9" s="470">
        <f>SUM(G10:G15)</f>
        <v>453.91</v>
      </c>
      <c r="H9" s="470">
        <f t="shared" ref="H9:J9" si="1">SUM(H10:H15)</f>
        <v>415.48</v>
      </c>
      <c r="I9" s="470">
        <f t="shared" si="1"/>
        <v>38.43</v>
      </c>
      <c r="J9" s="470">
        <f t="shared" si="1"/>
        <v>0</v>
      </c>
      <c r="K9" s="472"/>
      <c r="L9" s="472"/>
      <c r="M9" s="470"/>
      <c r="N9" s="472"/>
      <c r="O9" s="472">
        <v>0</v>
      </c>
      <c r="P9" s="472">
        <v>0</v>
      </c>
      <c r="Q9" s="472">
        <v>0</v>
      </c>
      <c r="R9" s="487">
        <v>0</v>
      </c>
      <c r="S9" s="488">
        <v>0</v>
      </c>
      <c r="T9" s="489">
        <v>0</v>
      </c>
      <c r="U9" s="487">
        <v>0</v>
      </c>
    </row>
    <row r="10" ht="24.75" customHeight="1" spans="1:21">
      <c r="A10" s="298" t="s">
        <v>135</v>
      </c>
      <c r="B10" s="298" t="s">
        <v>136</v>
      </c>
      <c r="C10" s="298" t="s">
        <v>137</v>
      </c>
      <c r="D10" s="418">
        <v>607001</v>
      </c>
      <c r="E10" s="419" t="s">
        <v>138</v>
      </c>
      <c r="F10" s="470">
        <f>G10</f>
        <v>352.02</v>
      </c>
      <c r="G10" s="471">
        <f>SUM(H10:J10)</f>
        <v>352.02</v>
      </c>
      <c r="H10" s="472">
        <v>313.59</v>
      </c>
      <c r="I10" s="472">
        <v>38.43</v>
      </c>
      <c r="J10" s="472"/>
      <c r="K10" s="472"/>
      <c r="L10" s="472"/>
      <c r="M10" s="470"/>
      <c r="N10" s="472"/>
      <c r="O10" s="472">
        <v>0</v>
      </c>
      <c r="P10" s="472">
        <v>0</v>
      </c>
      <c r="Q10" s="472">
        <v>0</v>
      </c>
      <c r="R10" s="487">
        <v>0</v>
      </c>
      <c r="S10" s="488">
        <v>0</v>
      </c>
      <c r="T10" s="489">
        <v>0</v>
      </c>
      <c r="U10" s="487">
        <v>0</v>
      </c>
    </row>
    <row r="11" ht="24.75" customHeight="1" spans="1:21">
      <c r="A11" s="298" t="s">
        <v>139</v>
      </c>
      <c r="B11" s="298" t="s">
        <v>140</v>
      </c>
      <c r="C11" s="298" t="s">
        <v>140</v>
      </c>
      <c r="D11" s="418">
        <v>607001</v>
      </c>
      <c r="E11" s="420" t="s">
        <v>141</v>
      </c>
      <c r="F11" s="470">
        <f t="shared" ref="F11:F15" si="2">G11</f>
        <v>62.72</v>
      </c>
      <c r="G11" s="471">
        <f t="shared" ref="G11:G15" si="3">SUM(H11:J11)</f>
        <v>62.72</v>
      </c>
      <c r="H11" s="472">
        <v>62.72</v>
      </c>
      <c r="I11" s="472"/>
      <c r="J11" s="472"/>
      <c r="K11" s="472"/>
      <c r="L11" s="472"/>
      <c r="M11" s="470"/>
      <c r="N11" s="472"/>
      <c r="O11" s="472">
        <v>0</v>
      </c>
      <c r="P11" s="472">
        <v>0</v>
      </c>
      <c r="Q11" s="472">
        <v>0</v>
      </c>
      <c r="R11" s="487">
        <v>0</v>
      </c>
      <c r="S11" s="488">
        <v>0</v>
      </c>
      <c r="T11" s="489">
        <v>0</v>
      </c>
      <c r="U11" s="487">
        <v>0</v>
      </c>
    </row>
    <row r="12" ht="24.75" customHeight="1" spans="1:21">
      <c r="A12" s="298" t="s">
        <v>139</v>
      </c>
      <c r="B12" s="298" t="s">
        <v>142</v>
      </c>
      <c r="C12" s="298" t="s">
        <v>137</v>
      </c>
      <c r="D12" s="418">
        <v>607001</v>
      </c>
      <c r="E12" s="422" t="s">
        <v>143</v>
      </c>
      <c r="F12" s="470">
        <f t="shared" si="2"/>
        <v>1.81</v>
      </c>
      <c r="G12" s="471">
        <f t="shared" si="3"/>
        <v>1.81</v>
      </c>
      <c r="H12" s="472">
        <v>1.81</v>
      </c>
      <c r="I12" s="472"/>
      <c r="J12" s="472"/>
      <c r="K12" s="472"/>
      <c r="L12" s="472"/>
      <c r="M12" s="470"/>
      <c r="N12" s="472"/>
      <c r="O12" s="472"/>
      <c r="P12" s="472"/>
      <c r="Q12" s="472"/>
      <c r="R12" s="487"/>
      <c r="S12" s="488"/>
      <c r="T12" s="489"/>
      <c r="U12" s="487"/>
    </row>
    <row r="13" ht="24.75" customHeight="1" spans="1:21">
      <c r="A13" s="298" t="s">
        <v>139</v>
      </c>
      <c r="B13" s="298" t="s">
        <v>142</v>
      </c>
      <c r="C13" s="298" t="s">
        <v>144</v>
      </c>
      <c r="D13" s="418">
        <v>607001</v>
      </c>
      <c r="E13" s="422" t="s">
        <v>145</v>
      </c>
      <c r="F13" s="470">
        <f t="shared" si="2"/>
        <v>1.81</v>
      </c>
      <c r="G13" s="471">
        <f t="shared" si="3"/>
        <v>1.81</v>
      </c>
      <c r="H13" s="472">
        <v>1.81</v>
      </c>
      <c r="I13" s="472"/>
      <c r="J13" s="472"/>
      <c r="K13" s="472"/>
      <c r="L13" s="472"/>
      <c r="M13" s="470"/>
      <c r="N13" s="472"/>
      <c r="O13" s="472"/>
      <c r="P13" s="472"/>
      <c r="Q13" s="472"/>
      <c r="R13" s="487"/>
      <c r="S13" s="488"/>
      <c r="T13" s="489"/>
      <c r="U13" s="487"/>
    </row>
    <row r="14" ht="24.75" customHeight="1" spans="1:21">
      <c r="A14" s="298" t="s">
        <v>146</v>
      </c>
      <c r="B14" s="298" t="s">
        <v>147</v>
      </c>
      <c r="C14" s="298" t="s">
        <v>137</v>
      </c>
      <c r="D14" s="418">
        <v>607001</v>
      </c>
      <c r="E14" s="421" t="s">
        <v>148</v>
      </c>
      <c r="F14" s="470">
        <f t="shared" si="2"/>
        <v>13.6</v>
      </c>
      <c r="G14" s="471">
        <f t="shared" si="3"/>
        <v>13.6</v>
      </c>
      <c r="H14" s="472">
        <v>13.6</v>
      </c>
      <c r="I14" s="472"/>
      <c r="J14" s="472"/>
      <c r="K14" s="472"/>
      <c r="L14" s="472"/>
      <c r="M14" s="470"/>
      <c r="N14" s="472"/>
      <c r="O14" s="472">
        <v>0</v>
      </c>
      <c r="P14" s="472">
        <v>0</v>
      </c>
      <c r="Q14" s="472">
        <v>0</v>
      </c>
      <c r="R14" s="487">
        <v>0</v>
      </c>
      <c r="S14" s="488">
        <v>0</v>
      </c>
      <c r="T14" s="489">
        <v>0</v>
      </c>
      <c r="U14" s="487">
        <v>0</v>
      </c>
    </row>
    <row r="15" ht="24.75" customHeight="1" spans="1:21">
      <c r="A15" s="298" t="s">
        <v>149</v>
      </c>
      <c r="B15" s="298" t="s">
        <v>144</v>
      </c>
      <c r="C15" s="298" t="s">
        <v>137</v>
      </c>
      <c r="D15" s="418">
        <v>607001</v>
      </c>
      <c r="E15" s="107" t="s">
        <v>150</v>
      </c>
      <c r="F15" s="470">
        <f t="shared" si="2"/>
        <v>21.95</v>
      </c>
      <c r="G15" s="471">
        <f t="shared" si="3"/>
        <v>21.95</v>
      </c>
      <c r="H15" s="472">
        <v>21.95</v>
      </c>
      <c r="I15" s="472"/>
      <c r="J15" s="472"/>
      <c r="K15" s="472"/>
      <c r="L15" s="472"/>
      <c r="M15" s="470"/>
      <c r="N15" s="472"/>
      <c r="O15" s="472">
        <v>0</v>
      </c>
      <c r="P15" s="472">
        <v>0</v>
      </c>
      <c r="Q15" s="472">
        <v>0</v>
      </c>
      <c r="R15" s="487">
        <v>0</v>
      </c>
      <c r="S15" s="488">
        <v>0</v>
      </c>
      <c r="T15" s="489">
        <v>0</v>
      </c>
      <c r="U15" s="487">
        <v>0</v>
      </c>
    </row>
    <row r="16" customHeight="1" spans="1:21">
      <c r="A16"/>
      <c r="B16"/>
      <c r="C16"/>
      <c r="D16"/>
      <c r="E16"/>
      <c r="F16"/>
      <c r="G16" s="473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1181092975646" right="0.551181092975646" top="0.78740157480315" bottom="0.590551181102362" header="0.511811004848931" footer="0.511811004848931"/>
  <pageSetup paperSize="9" scale="72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showGridLines="0" showZeros="0" workbookViewId="0">
      <selection activeCell="A14" sqref="$A14:$XFD14"/>
    </sheetView>
  </sheetViews>
  <sheetFormatPr defaultColWidth="9" defaultRowHeight="14.25"/>
  <cols>
    <col min="1" max="1" width="3.9" customWidth="1"/>
    <col min="2" max="3" width="4.4" customWidth="1"/>
    <col min="4" max="4" width="7.2" customWidth="1"/>
    <col min="5" max="5" width="22.5" customWidth="1"/>
    <col min="6" max="6" width="10.6" customWidth="1"/>
    <col min="7" max="10" width="7.2" customWidth="1"/>
    <col min="11" max="11" width="8.7" customWidth="1"/>
    <col min="12" max="12" width="9.2" customWidth="1"/>
    <col min="13" max="21" width="7.2" customWidth="1"/>
  </cols>
  <sheetData>
    <row r="1" customHeight="1" spans="1:21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423" t="s">
        <v>170</v>
      </c>
    </row>
    <row r="2" ht="24.75" customHeight="1" spans="1:21">
      <c r="A2" s="93" t="s">
        <v>171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</row>
    <row r="3" ht="19.5" customHeight="1" spans="1:21">
      <c r="A3" s="92"/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446" t="s">
        <v>109</v>
      </c>
      <c r="U3" s="446"/>
    </row>
    <row r="4" ht="27.75" customHeight="1" spans="1:21">
      <c r="A4" s="94" t="s">
        <v>153</v>
      </c>
      <c r="B4" s="95"/>
      <c r="C4" s="96"/>
      <c r="D4" s="97" t="s">
        <v>172</v>
      </c>
      <c r="E4" s="97" t="s">
        <v>173</v>
      </c>
      <c r="F4" s="97" t="s">
        <v>131</v>
      </c>
      <c r="G4" s="98" t="s">
        <v>174</v>
      </c>
      <c r="H4" s="98" t="s">
        <v>175</v>
      </c>
      <c r="I4" s="98" t="s">
        <v>176</v>
      </c>
      <c r="J4" s="98" t="s">
        <v>177</v>
      </c>
      <c r="K4" s="98" t="s">
        <v>178</v>
      </c>
      <c r="L4" s="98" t="s">
        <v>179</v>
      </c>
      <c r="M4" s="98" t="s">
        <v>164</v>
      </c>
      <c r="N4" s="98" t="s">
        <v>180</v>
      </c>
      <c r="O4" s="98" t="s">
        <v>162</v>
      </c>
      <c r="P4" s="98" t="s">
        <v>166</v>
      </c>
      <c r="Q4" s="98" t="s">
        <v>165</v>
      </c>
      <c r="R4" s="98" t="s">
        <v>181</v>
      </c>
      <c r="S4" s="98" t="s">
        <v>182</v>
      </c>
      <c r="T4" s="98" t="s">
        <v>183</v>
      </c>
      <c r="U4" s="98" t="s">
        <v>169</v>
      </c>
    </row>
    <row r="5" ht="13.5" customHeight="1" spans="1:21">
      <c r="A5" s="97" t="s">
        <v>132</v>
      </c>
      <c r="B5" s="97" t="s">
        <v>133</v>
      </c>
      <c r="C5" s="97" t="s">
        <v>134</v>
      </c>
      <c r="D5" s="99"/>
      <c r="E5" s="99"/>
      <c r="F5" s="99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</row>
    <row r="6" ht="18" customHeight="1" spans="1:21">
      <c r="A6" s="100"/>
      <c r="B6" s="100"/>
      <c r="C6" s="100"/>
      <c r="D6" s="100"/>
      <c r="E6" s="100"/>
      <c r="F6" s="100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</row>
    <row r="7" s="2" customFormat="1" ht="29.25" customHeight="1" spans="1:21">
      <c r="A7" s="101"/>
      <c r="B7" s="101"/>
      <c r="C7" s="101"/>
      <c r="D7" s="101"/>
      <c r="E7" s="107" t="s">
        <v>112</v>
      </c>
      <c r="F7" s="310">
        <f>SUM(F8)</f>
        <v>453.91</v>
      </c>
      <c r="G7" s="310">
        <f t="shared" ref="G7:H7" si="0">SUM(G8)</f>
        <v>415.48</v>
      </c>
      <c r="H7" s="310">
        <f t="shared" si="0"/>
        <v>38.43</v>
      </c>
      <c r="I7" s="114"/>
      <c r="J7" s="114"/>
      <c r="K7" s="114"/>
      <c r="L7" s="114">
        <v>0</v>
      </c>
      <c r="M7" s="114">
        <v>0</v>
      </c>
      <c r="N7" s="114">
        <v>0</v>
      </c>
      <c r="O7" s="114">
        <v>0</v>
      </c>
      <c r="P7" s="114">
        <v>0</v>
      </c>
      <c r="Q7" s="114">
        <v>0</v>
      </c>
      <c r="R7" s="114">
        <v>0</v>
      </c>
      <c r="S7" s="114">
        <v>0</v>
      </c>
      <c r="T7" s="114">
        <v>0</v>
      </c>
      <c r="U7" s="114">
        <v>0</v>
      </c>
    </row>
    <row r="8" ht="29.25" customHeight="1" spans="1:21">
      <c r="A8" s="297"/>
      <c r="B8" s="297"/>
      <c r="C8" s="297"/>
      <c r="D8" s="101" t="s">
        <v>125</v>
      </c>
      <c r="E8" s="107" t="s">
        <v>126</v>
      </c>
      <c r="F8" s="310">
        <f>SUM(F9:F14)</f>
        <v>453.91</v>
      </c>
      <c r="G8" s="310">
        <f t="shared" ref="G8:I8" si="1">SUM(G9:G14)</f>
        <v>415.48</v>
      </c>
      <c r="H8" s="310">
        <f t="shared" si="1"/>
        <v>38.43</v>
      </c>
      <c r="I8" s="310">
        <f t="shared" si="1"/>
        <v>0</v>
      </c>
      <c r="J8" s="114"/>
      <c r="K8" s="114"/>
      <c r="L8" s="114">
        <v>0</v>
      </c>
      <c r="M8" s="114">
        <v>0</v>
      </c>
      <c r="N8" s="114">
        <v>0</v>
      </c>
      <c r="O8" s="114">
        <v>0</v>
      </c>
      <c r="P8" s="114">
        <v>0</v>
      </c>
      <c r="Q8" s="114">
        <v>0</v>
      </c>
      <c r="R8" s="114">
        <v>0</v>
      </c>
      <c r="S8" s="114">
        <v>0</v>
      </c>
      <c r="T8" s="114">
        <v>0</v>
      </c>
      <c r="U8" s="114">
        <v>0</v>
      </c>
    </row>
    <row r="9" ht="30.9" customHeight="1" spans="1:21">
      <c r="A9" s="298" t="s">
        <v>135</v>
      </c>
      <c r="B9" s="298" t="s">
        <v>136</v>
      </c>
      <c r="C9" s="298" t="s">
        <v>137</v>
      </c>
      <c r="D9" s="101" t="s">
        <v>125</v>
      </c>
      <c r="E9" s="109" t="s">
        <v>138</v>
      </c>
      <c r="F9" s="310">
        <f>SUM(G9:H9)</f>
        <v>352.02</v>
      </c>
      <c r="G9" s="444">
        <v>313.59</v>
      </c>
      <c r="H9" s="445">
        <v>38.43</v>
      </c>
      <c r="I9" s="114"/>
      <c r="J9" s="114"/>
      <c r="K9" s="114"/>
      <c r="L9" s="114">
        <v>0</v>
      </c>
      <c r="M9" s="114">
        <v>0</v>
      </c>
      <c r="N9" s="114">
        <v>0</v>
      </c>
      <c r="O9" s="114">
        <v>0</v>
      </c>
      <c r="P9" s="114">
        <v>0</v>
      </c>
      <c r="Q9" s="114">
        <v>0</v>
      </c>
      <c r="R9" s="114">
        <v>0</v>
      </c>
      <c r="S9" s="114">
        <v>0</v>
      </c>
      <c r="T9" s="114">
        <v>0</v>
      </c>
      <c r="U9" s="114">
        <v>0</v>
      </c>
    </row>
    <row r="10" ht="30.9" customHeight="1" spans="1:21">
      <c r="A10" s="298" t="s">
        <v>139</v>
      </c>
      <c r="B10" s="298" t="s">
        <v>140</v>
      </c>
      <c r="C10" s="298" t="s">
        <v>140</v>
      </c>
      <c r="D10" s="101" t="s">
        <v>125</v>
      </c>
      <c r="E10" s="110" t="s">
        <v>141</v>
      </c>
      <c r="F10" s="310">
        <f t="shared" ref="F10:F14" si="2">SUM(G10:H10)</f>
        <v>62.72</v>
      </c>
      <c r="G10" s="444">
        <v>62.72</v>
      </c>
      <c r="H10" s="445"/>
      <c r="I10" s="114"/>
      <c r="J10" s="114"/>
      <c r="K10" s="114"/>
      <c r="L10" s="114">
        <v>0</v>
      </c>
      <c r="M10" s="114">
        <v>0</v>
      </c>
      <c r="N10" s="114">
        <v>0</v>
      </c>
      <c r="O10" s="114">
        <v>0</v>
      </c>
      <c r="P10" s="114">
        <v>0</v>
      </c>
      <c r="Q10" s="114">
        <v>0</v>
      </c>
      <c r="R10" s="114">
        <v>0</v>
      </c>
      <c r="S10" s="114">
        <v>0</v>
      </c>
      <c r="T10" s="114">
        <v>0</v>
      </c>
      <c r="U10" s="114">
        <v>0</v>
      </c>
    </row>
    <row r="11" ht="30.9" customHeight="1" spans="1:21">
      <c r="A11" s="298" t="s">
        <v>139</v>
      </c>
      <c r="B11" s="298" t="s">
        <v>142</v>
      </c>
      <c r="C11" s="298" t="s">
        <v>137</v>
      </c>
      <c r="D11" s="101" t="s">
        <v>125</v>
      </c>
      <c r="E11" s="111" t="s">
        <v>143</v>
      </c>
      <c r="F11" s="310">
        <f t="shared" si="2"/>
        <v>1.81</v>
      </c>
      <c r="G11" s="444">
        <v>1.81</v>
      </c>
      <c r="H11" s="445"/>
      <c r="I11" s="114"/>
      <c r="J11" s="114"/>
      <c r="K11" s="114"/>
      <c r="L11" s="114">
        <v>0</v>
      </c>
      <c r="M11" s="114">
        <v>0</v>
      </c>
      <c r="N11" s="114">
        <v>0</v>
      </c>
      <c r="O11" s="114">
        <v>0</v>
      </c>
      <c r="P11" s="114">
        <v>0</v>
      </c>
      <c r="Q11" s="114">
        <v>0</v>
      </c>
      <c r="R11" s="114">
        <v>0</v>
      </c>
      <c r="S11" s="114">
        <v>0</v>
      </c>
      <c r="T11" s="114">
        <v>0</v>
      </c>
      <c r="U11" s="114">
        <v>0</v>
      </c>
    </row>
    <row r="12" ht="30.9" customHeight="1" spans="1:21">
      <c r="A12" s="298" t="s">
        <v>139</v>
      </c>
      <c r="B12" s="298" t="s">
        <v>142</v>
      </c>
      <c r="C12" s="298" t="s">
        <v>144</v>
      </c>
      <c r="D12" s="101" t="s">
        <v>125</v>
      </c>
      <c r="E12" s="111" t="s">
        <v>145</v>
      </c>
      <c r="F12" s="310">
        <f t="shared" si="2"/>
        <v>1.81</v>
      </c>
      <c r="G12" s="444">
        <v>1.81</v>
      </c>
      <c r="H12" s="445"/>
      <c r="I12" s="114"/>
      <c r="J12" s="114"/>
      <c r="K12" s="114"/>
      <c r="L12" s="114">
        <v>0</v>
      </c>
      <c r="M12" s="114">
        <v>0</v>
      </c>
      <c r="N12" s="114">
        <v>0</v>
      </c>
      <c r="O12" s="114">
        <v>0</v>
      </c>
      <c r="P12" s="114">
        <v>0</v>
      </c>
      <c r="Q12" s="114">
        <v>0</v>
      </c>
      <c r="R12" s="114">
        <v>0</v>
      </c>
      <c r="S12" s="114">
        <v>0</v>
      </c>
      <c r="T12" s="114">
        <v>0</v>
      </c>
      <c r="U12" s="114">
        <v>0</v>
      </c>
    </row>
    <row r="13" ht="30.9" customHeight="1" spans="1:21">
      <c r="A13" s="298" t="s">
        <v>146</v>
      </c>
      <c r="B13" s="298" t="s">
        <v>147</v>
      </c>
      <c r="C13" s="298" t="s">
        <v>137</v>
      </c>
      <c r="D13" s="101" t="s">
        <v>125</v>
      </c>
      <c r="E13" s="112" t="s">
        <v>148</v>
      </c>
      <c r="F13" s="310">
        <f t="shared" si="2"/>
        <v>13.6</v>
      </c>
      <c r="G13" s="444">
        <v>13.6</v>
      </c>
      <c r="H13" s="445"/>
      <c r="I13" s="114"/>
      <c r="J13" s="114"/>
      <c r="K13" s="114"/>
      <c r="L13" s="114">
        <v>0</v>
      </c>
      <c r="M13" s="114">
        <v>0</v>
      </c>
      <c r="N13" s="114">
        <v>0</v>
      </c>
      <c r="O13" s="114">
        <v>0</v>
      </c>
      <c r="P13" s="114">
        <v>0</v>
      </c>
      <c r="Q13" s="114">
        <v>0</v>
      </c>
      <c r="R13" s="114">
        <v>0</v>
      </c>
      <c r="S13" s="114">
        <v>0</v>
      </c>
      <c r="T13" s="114">
        <v>0</v>
      </c>
      <c r="U13" s="114">
        <v>0</v>
      </c>
    </row>
    <row r="14" ht="30.9" customHeight="1" spans="1:21">
      <c r="A14" s="298" t="s">
        <v>149</v>
      </c>
      <c r="B14" s="298" t="s">
        <v>144</v>
      </c>
      <c r="C14" s="298" t="s">
        <v>137</v>
      </c>
      <c r="D14" s="101" t="s">
        <v>125</v>
      </c>
      <c r="E14" s="113" t="s">
        <v>150</v>
      </c>
      <c r="F14" s="310">
        <f t="shared" si="2"/>
        <v>21.95</v>
      </c>
      <c r="G14" s="444">
        <v>21.95</v>
      </c>
      <c r="H14" s="445"/>
      <c r="I14" s="114"/>
      <c r="J14" s="114"/>
      <c r="K14" s="114"/>
      <c r="L14" s="114">
        <v>0</v>
      </c>
      <c r="M14" s="114">
        <v>0</v>
      </c>
      <c r="N14" s="114">
        <v>0</v>
      </c>
      <c r="O14" s="114">
        <v>0</v>
      </c>
      <c r="P14" s="114">
        <v>0</v>
      </c>
      <c r="Q14" s="114">
        <v>0</v>
      </c>
      <c r="R14" s="114">
        <v>0</v>
      </c>
      <c r="S14" s="114">
        <v>0</v>
      </c>
      <c r="T14" s="114">
        <v>0</v>
      </c>
      <c r="U14" s="114">
        <v>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37" right="0.33" top="1" bottom="1" header="0.5" footer="0.5"/>
  <pageSetup paperSize="9" scale="75" orientation="landscape" horizontalDpi="1200" verticalDpi="12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5"/>
  <sheetViews>
    <sheetView showGridLines="0" showZeros="0" workbookViewId="0">
      <selection activeCell="E12" sqref="E12"/>
    </sheetView>
  </sheetViews>
  <sheetFormatPr defaultColWidth="9" defaultRowHeight="23.1" customHeight="1"/>
  <cols>
    <col min="1" max="3" width="3.6" style="425" customWidth="1"/>
    <col min="4" max="4" width="7.2" style="425" customWidth="1"/>
    <col min="5" max="5" width="19.5" style="425" customWidth="1"/>
    <col min="6" max="6" width="9" style="425" customWidth="1"/>
    <col min="7" max="7" width="8.5" style="425" customWidth="1"/>
    <col min="8" max="11" width="7.5" style="425" customWidth="1"/>
    <col min="12" max="12" width="7.5" style="426" customWidth="1"/>
    <col min="13" max="19" width="7.5" style="425" customWidth="1"/>
    <col min="20" max="20" width="8.1" style="425" customWidth="1"/>
    <col min="21" max="23" width="7.5" style="425" customWidth="1"/>
    <col min="24" max="16384" width="9" style="425"/>
  </cols>
  <sheetData>
    <row r="1" customHeight="1" spans="1:252">
      <c r="A1"/>
      <c r="B1" s="427"/>
      <c r="C1" s="427"/>
      <c r="D1" s="427"/>
      <c r="E1" s="427"/>
      <c r="F1" s="427"/>
      <c r="G1" s="427"/>
      <c r="H1" s="427"/>
      <c r="I1" s="427"/>
      <c r="J1" s="427"/>
      <c r="K1" s="427"/>
      <c r="L1"/>
      <c r="M1" s="427"/>
      <c r="N1" s="427"/>
      <c r="O1" s="427"/>
      <c r="P1" s="427"/>
      <c r="Q1" s="427"/>
      <c r="R1" s="427"/>
      <c r="S1" s="427"/>
      <c r="T1"/>
      <c r="U1"/>
      <c r="V1"/>
      <c r="W1" s="438" t="s">
        <v>184</v>
      </c>
      <c r="X1" s="439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428" t="s">
        <v>185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W2" s="428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429"/>
      <c r="B3" s="429"/>
      <c r="C3" s="429"/>
      <c r="D3" s="430"/>
      <c r="E3" s="430"/>
      <c r="F3" s="430"/>
      <c r="G3" s="430"/>
      <c r="H3" s="430"/>
      <c r="I3" s="430"/>
      <c r="J3" s="430"/>
      <c r="K3" s="430"/>
      <c r="L3"/>
      <c r="M3" s="430"/>
      <c r="N3" s="430"/>
      <c r="O3" s="430"/>
      <c r="P3" s="430"/>
      <c r="Q3" s="430"/>
      <c r="R3" s="430"/>
      <c r="S3" s="430"/>
      <c r="T3"/>
      <c r="U3"/>
      <c r="V3" s="440" t="s">
        <v>109</v>
      </c>
      <c r="W3" s="440"/>
      <c r="X3" s="441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7" customHeight="1" spans="1:252">
      <c r="A4" s="431" t="s">
        <v>129</v>
      </c>
      <c r="B4" s="431"/>
      <c r="C4" s="431"/>
      <c r="D4" s="315" t="s">
        <v>110</v>
      </c>
      <c r="E4" s="315" t="s">
        <v>130</v>
      </c>
      <c r="F4" s="315" t="s">
        <v>131</v>
      </c>
      <c r="G4" s="432" t="s">
        <v>186</v>
      </c>
      <c r="H4" s="433"/>
      <c r="I4" s="433"/>
      <c r="J4" s="433"/>
      <c r="K4" s="433"/>
      <c r="L4" s="435"/>
      <c r="M4" s="436" t="s">
        <v>187</v>
      </c>
      <c r="N4" s="436"/>
      <c r="O4" s="436"/>
      <c r="P4" s="436"/>
      <c r="Q4" s="436"/>
      <c r="R4" s="436"/>
      <c r="S4" s="323" t="s">
        <v>188</v>
      </c>
      <c r="T4" s="315" t="s">
        <v>189</v>
      </c>
      <c r="U4" s="315"/>
      <c r="V4" s="315"/>
      <c r="W4" s="315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ht="27" customHeight="1" spans="1:252">
      <c r="A5" s="315" t="s">
        <v>132</v>
      </c>
      <c r="B5" s="315" t="s">
        <v>133</v>
      </c>
      <c r="C5" s="315" t="s">
        <v>134</v>
      </c>
      <c r="D5" s="315"/>
      <c r="E5" s="315"/>
      <c r="F5" s="315"/>
      <c r="G5" s="315" t="s">
        <v>112</v>
      </c>
      <c r="H5" s="315" t="s">
        <v>190</v>
      </c>
      <c r="I5" s="315" t="s">
        <v>191</v>
      </c>
      <c r="J5" s="315" t="s">
        <v>192</v>
      </c>
      <c r="K5" s="314" t="s">
        <v>193</v>
      </c>
      <c r="L5" s="315" t="s">
        <v>194</v>
      </c>
      <c r="M5" s="315" t="s">
        <v>112</v>
      </c>
      <c r="N5" s="315" t="s">
        <v>195</v>
      </c>
      <c r="O5" s="315" t="s">
        <v>196</v>
      </c>
      <c r="P5" s="315" t="s">
        <v>197</v>
      </c>
      <c r="Q5" s="315" t="s">
        <v>198</v>
      </c>
      <c r="R5" s="324" t="s">
        <v>199</v>
      </c>
      <c r="S5" s="325"/>
      <c r="T5" s="315" t="s">
        <v>112</v>
      </c>
      <c r="U5" s="315" t="s">
        <v>200</v>
      </c>
      <c r="V5" s="315" t="s">
        <v>201</v>
      </c>
      <c r="W5" s="315" t="s">
        <v>189</v>
      </c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ht="27" customHeight="1" spans="1:252">
      <c r="A6" s="315"/>
      <c r="B6" s="315"/>
      <c r="C6" s="315"/>
      <c r="D6" s="315"/>
      <c r="E6" s="315"/>
      <c r="F6" s="315"/>
      <c r="G6" s="315"/>
      <c r="H6" s="315"/>
      <c r="I6" s="315"/>
      <c r="J6" s="315"/>
      <c r="K6" s="314"/>
      <c r="L6" s="315"/>
      <c r="M6" s="315"/>
      <c r="N6" s="315"/>
      <c r="O6" s="315"/>
      <c r="P6" s="315"/>
      <c r="Q6" s="315"/>
      <c r="R6" s="326"/>
      <c r="S6" s="327"/>
      <c r="T6" s="315"/>
      <c r="U6" s="315"/>
      <c r="V6" s="315"/>
      <c r="W6" s="315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431" t="s">
        <v>124</v>
      </c>
      <c r="B7" s="431" t="s">
        <v>124</v>
      </c>
      <c r="C7" s="431" t="s">
        <v>124</v>
      </c>
      <c r="D7" s="431" t="s">
        <v>124</v>
      </c>
      <c r="E7" s="431" t="s">
        <v>124</v>
      </c>
      <c r="F7" s="431">
        <v>1</v>
      </c>
      <c r="G7" s="431">
        <v>2</v>
      </c>
      <c r="H7" s="431">
        <v>3</v>
      </c>
      <c r="I7" s="431">
        <v>4</v>
      </c>
      <c r="J7" s="431">
        <v>5</v>
      </c>
      <c r="K7" s="431">
        <v>6</v>
      </c>
      <c r="L7" s="431">
        <v>7</v>
      </c>
      <c r="M7" s="431">
        <v>8</v>
      </c>
      <c r="N7" s="431">
        <v>9</v>
      </c>
      <c r="O7" s="431">
        <v>10</v>
      </c>
      <c r="P7" s="431">
        <v>11</v>
      </c>
      <c r="Q7" s="431">
        <v>12</v>
      </c>
      <c r="R7" s="431">
        <v>13</v>
      </c>
      <c r="S7" s="431">
        <v>14</v>
      </c>
      <c r="T7" s="431">
        <v>15</v>
      </c>
      <c r="U7" s="431">
        <v>16</v>
      </c>
      <c r="V7" s="431">
        <v>17</v>
      </c>
      <c r="W7" s="431">
        <v>18</v>
      </c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424" customFormat="1" ht="26.25" customHeight="1" spans="1:252">
      <c r="A8" s="298"/>
      <c r="B8" s="298"/>
      <c r="C8" s="298"/>
      <c r="D8" s="418"/>
      <c r="E8" s="418" t="s">
        <v>112</v>
      </c>
      <c r="F8" s="434">
        <f>G8+M8+S8</f>
        <v>415.48</v>
      </c>
      <c r="G8" s="434">
        <f>SUM(H8:I8)</f>
        <v>313.59</v>
      </c>
      <c r="H8" s="434">
        <f t="shared" ref="H8:L8" si="0">SUM(H9)</f>
        <v>181.32</v>
      </c>
      <c r="I8" s="434">
        <f t="shared" si="0"/>
        <v>132.27</v>
      </c>
      <c r="J8" s="434">
        <f t="shared" si="0"/>
        <v>0</v>
      </c>
      <c r="K8" s="434">
        <f t="shared" si="0"/>
        <v>0</v>
      </c>
      <c r="L8" s="434">
        <f t="shared" si="0"/>
        <v>0</v>
      </c>
      <c r="M8" s="434">
        <f>SUM(N8:R8)</f>
        <v>79.94</v>
      </c>
      <c r="N8" s="434">
        <f t="shared" ref="N8:S8" si="1">SUM(N9)</f>
        <v>62.72</v>
      </c>
      <c r="O8" s="434">
        <f t="shared" si="1"/>
        <v>13.6</v>
      </c>
      <c r="P8" s="434">
        <f t="shared" si="1"/>
        <v>1.81</v>
      </c>
      <c r="Q8" s="434">
        <f t="shared" si="1"/>
        <v>1.81</v>
      </c>
      <c r="R8" s="434">
        <f t="shared" si="1"/>
        <v>0</v>
      </c>
      <c r="S8" s="434">
        <f t="shared" si="1"/>
        <v>21.95</v>
      </c>
      <c r="T8" s="434"/>
      <c r="U8" s="434"/>
      <c r="V8" s="434"/>
      <c r="W8" s="434"/>
      <c r="X8" s="442"/>
      <c r="Y8" s="442"/>
      <c r="Z8" s="442"/>
      <c r="AA8" s="442"/>
      <c r="AB8" s="442"/>
      <c r="AC8" s="442"/>
      <c r="AD8" s="442"/>
      <c r="AE8" s="442"/>
      <c r="AF8" s="442"/>
      <c r="AG8" s="442"/>
      <c r="AH8" s="442"/>
      <c r="AI8" s="442"/>
      <c r="AJ8" s="442"/>
      <c r="AK8" s="442"/>
      <c r="AL8" s="442"/>
      <c r="AM8" s="442"/>
      <c r="AN8" s="442"/>
      <c r="AO8" s="442"/>
      <c r="AP8" s="442"/>
      <c r="AQ8" s="442"/>
      <c r="AR8" s="442"/>
      <c r="AS8" s="442"/>
      <c r="AT8" s="442"/>
      <c r="AU8" s="442"/>
      <c r="AV8" s="442"/>
      <c r="AW8" s="442"/>
      <c r="AX8" s="442"/>
      <c r="AY8" s="442"/>
      <c r="AZ8" s="442"/>
      <c r="BA8" s="442"/>
      <c r="BB8" s="442"/>
      <c r="BC8" s="442"/>
      <c r="BD8" s="442"/>
      <c r="BE8" s="442"/>
      <c r="BF8" s="442"/>
      <c r="BG8" s="442"/>
      <c r="BH8" s="442"/>
      <c r="BI8" s="442"/>
      <c r="BJ8" s="442"/>
      <c r="BK8" s="442"/>
      <c r="BL8" s="442"/>
      <c r="BM8" s="442"/>
      <c r="BN8" s="442"/>
      <c r="BO8" s="442"/>
      <c r="BP8" s="442"/>
      <c r="BQ8" s="442"/>
      <c r="BR8" s="442"/>
      <c r="BS8" s="442"/>
      <c r="BT8" s="442"/>
      <c r="BU8" s="442"/>
      <c r="BV8" s="442"/>
      <c r="BW8" s="442"/>
      <c r="BX8" s="442"/>
      <c r="BY8" s="442"/>
      <c r="BZ8" s="442"/>
      <c r="CA8" s="442"/>
      <c r="CB8" s="442"/>
      <c r="CC8" s="442"/>
      <c r="CD8" s="442"/>
      <c r="CE8" s="442"/>
      <c r="CF8" s="442"/>
      <c r="CG8" s="442"/>
      <c r="CH8" s="442"/>
      <c r="CI8" s="442"/>
      <c r="CJ8" s="442"/>
      <c r="CK8" s="442"/>
      <c r="CL8" s="442"/>
      <c r="CM8" s="442"/>
      <c r="CN8" s="442"/>
      <c r="CO8" s="442"/>
      <c r="CP8" s="442"/>
      <c r="CQ8" s="442"/>
      <c r="CR8" s="442"/>
      <c r="CS8" s="442"/>
      <c r="CT8" s="442"/>
      <c r="CU8" s="442"/>
      <c r="CV8" s="442"/>
      <c r="CW8" s="442"/>
      <c r="CX8" s="442"/>
      <c r="CY8" s="442"/>
      <c r="CZ8" s="442"/>
      <c r="DA8" s="442"/>
      <c r="DB8" s="442"/>
      <c r="DC8" s="442"/>
      <c r="DD8" s="442"/>
      <c r="DE8" s="442"/>
      <c r="DF8" s="442"/>
      <c r="DG8" s="442"/>
      <c r="DH8" s="442"/>
      <c r="DI8" s="442"/>
      <c r="DJ8" s="442"/>
      <c r="DK8" s="442"/>
      <c r="DL8" s="442"/>
      <c r="DM8" s="442"/>
      <c r="DN8" s="442"/>
      <c r="DO8" s="442"/>
      <c r="DP8" s="442"/>
      <c r="DQ8" s="442"/>
      <c r="DR8" s="442"/>
      <c r="DS8" s="442"/>
      <c r="DT8" s="442"/>
      <c r="DU8" s="442"/>
      <c r="DV8" s="442"/>
      <c r="DW8" s="442"/>
      <c r="DX8" s="442"/>
      <c r="DY8" s="442"/>
      <c r="DZ8" s="442"/>
      <c r="EA8" s="442"/>
      <c r="EB8" s="442"/>
      <c r="EC8" s="442"/>
      <c r="ED8" s="442"/>
      <c r="EE8" s="442"/>
      <c r="EF8" s="442"/>
      <c r="EG8" s="442"/>
      <c r="EH8" s="442"/>
      <c r="EI8" s="442"/>
      <c r="EJ8" s="442"/>
      <c r="EK8" s="442"/>
      <c r="EL8" s="442"/>
      <c r="EM8" s="442"/>
      <c r="EN8" s="442"/>
      <c r="EO8" s="442"/>
      <c r="EP8" s="442"/>
      <c r="EQ8" s="442"/>
      <c r="ER8" s="442"/>
      <c r="ES8" s="442"/>
      <c r="ET8" s="442"/>
      <c r="EU8" s="442"/>
      <c r="EV8" s="442"/>
      <c r="EW8" s="442"/>
      <c r="EX8" s="442"/>
      <c r="EY8" s="442"/>
      <c r="EZ8" s="442"/>
      <c r="FA8" s="442"/>
      <c r="FB8" s="442"/>
      <c r="FC8" s="442"/>
      <c r="FD8" s="442"/>
      <c r="FE8" s="442"/>
      <c r="FF8" s="442"/>
      <c r="FG8" s="442"/>
      <c r="FH8" s="442"/>
      <c r="FI8" s="442"/>
      <c r="FJ8" s="442"/>
      <c r="FK8" s="442"/>
      <c r="FL8" s="442"/>
      <c r="FM8" s="442"/>
      <c r="FN8" s="442"/>
      <c r="FO8" s="442"/>
      <c r="FP8" s="442"/>
      <c r="FQ8" s="442"/>
      <c r="FR8" s="442"/>
      <c r="FS8" s="442"/>
      <c r="FT8" s="442"/>
      <c r="FU8" s="442"/>
      <c r="FV8" s="442"/>
      <c r="FW8" s="442"/>
      <c r="FX8" s="442"/>
      <c r="FY8" s="442"/>
      <c r="FZ8" s="442"/>
      <c r="GA8" s="442"/>
      <c r="GB8" s="442"/>
      <c r="GC8" s="442"/>
      <c r="GD8" s="442"/>
      <c r="GE8" s="442"/>
      <c r="GF8" s="442"/>
      <c r="GG8" s="442"/>
      <c r="GH8" s="442"/>
      <c r="GI8" s="442"/>
      <c r="GJ8" s="442"/>
      <c r="GK8" s="442"/>
      <c r="GL8" s="442"/>
      <c r="GM8" s="442"/>
      <c r="GN8" s="442"/>
      <c r="GO8" s="442"/>
      <c r="GP8" s="442"/>
      <c r="GQ8" s="442"/>
      <c r="GR8" s="442"/>
      <c r="GS8" s="442"/>
      <c r="GT8" s="442"/>
      <c r="GU8" s="442"/>
      <c r="GV8" s="442"/>
      <c r="GW8" s="442"/>
      <c r="GX8" s="442"/>
      <c r="GY8" s="442"/>
      <c r="GZ8" s="442"/>
      <c r="HA8" s="442"/>
      <c r="HB8" s="442"/>
      <c r="HC8" s="442"/>
      <c r="HD8" s="442"/>
      <c r="HE8" s="442"/>
      <c r="HF8" s="442"/>
      <c r="HG8" s="442"/>
      <c r="HH8" s="442"/>
      <c r="HI8" s="442"/>
      <c r="HJ8" s="442"/>
      <c r="HK8" s="442"/>
      <c r="HL8" s="442"/>
      <c r="HM8" s="442"/>
      <c r="HN8" s="442"/>
      <c r="HO8" s="442"/>
      <c r="HP8" s="442"/>
      <c r="HQ8" s="442"/>
      <c r="HR8" s="442"/>
      <c r="HS8" s="442"/>
      <c r="HT8" s="442"/>
      <c r="HU8" s="442"/>
      <c r="HV8" s="442"/>
      <c r="HW8" s="442"/>
      <c r="HX8" s="442"/>
      <c r="HY8" s="442"/>
      <c r="HZ8" s="442"/>
      <c r="IA8" s="442"/>
      <c r="IB8" s="442"/>
      <c r="IC8" s="442"/>
      <c r="ID8" s="442"/>
      <c r="IE8" s="442"/>
      <c r="IF8" s="442"/>
      <c r="IG8" s="442"/>
      <c r="IH8" s="442"/>
      <c r="II8" s="442"/>
      <c r="IJ8" s="442"/>
      <c r="IK8" s="442"/>
      <c r="IL8" s="442"/>
      <c r="IM8" s="442"/>
      <c r="IN8" s="442"/>
      <c r="IO8" s="442"/>
      <c r="IP8" s="442"/>
      <c r="IQ8" s="442"/>
      <c r="IR8" s="442"/>
    </row>
    <row r="9" ht="26.25" customHeight="1" spans="1:252">
      <c r="A9" s="298"/>
      <c r="B9" s="298"/>
      <c r="C9" s="298"/>
      <c r="D9" s="418">
        <v>607001</v>
      </c>
      <c r="E9" s="418" t="s">
        <v>126</v>
      </c>
      <c r="F9" s="434">
        <f t="shared" ref="F9:F15" si="2">G9+M9+S9</f>
        <v>415.48</v>
      </c>
      <c r="G9" s="434">
        <f t="shared" ref="G9:G15" si="3">SUM(H9:I9)</f>
        <v>313.59</v>
      </c>
      <c r="H9" s="434">
        <f t="shared" ref="H9:L9" si="4">SUM(H10:H15)</f>
        <v>181.32</v>
      </c>
      <c r="I9" s="434">
        <f t="shared" si="4"/>
        <v>132.27</v>
      </c>
      <c r="J9" s="434">
        <f t="shared" si="4"/>
        <v>0</v>
      </c>
      <c r="K9" s="434">
        <f t="shared" si="4"/>
        <v>0</v>
      </c>
      <c r="L9" s="434">
        <f t="shared" si="4"/>
        <v>0</v>
      </c>
      <c r="M9" s="434">
        <f t="shared" ref="M9:M15" si="5">SUM(N9:R9)</f>
        <v>79.94</v>
      </c>
      <c r="N9" s="434">
        <f t="shared" ref="N9:S9" si="6">SUM(N10:N15)</f>
        <v>62.72</v>
      </c>
      <c r="O9" s="434">
        <f t="shared" si="6"/>
        <v>13.6</v>
      </c>
      <c r="P9" s="434">
        <f t="shared" si="6"/>
        <v>1.81</v>
      </c>
      <c r="Q9" s="434">
        <f t="shared" si="6"/>
        <v>1.81</v>
      </c>
      <c r="R9" s="434">
        <f t="shared" si="6"/>
        <v>0</v>
      </c>
      <c r="S9" s="434">
        <f t="shared" si="6"/>
        <v>21.95</v>
      </c>
      <c r="T9" s="434"/>
      <c r="U9" s="434"/>
      <c r="V9" s="434"/>
      <c r="W9" s="434"/>
      <c r="X9" s="443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ht="35.25" customHeight="1" spans="1:252">
      <c r="A10" s="298" t="s">
        <v>135</v>
      </c>
      <c r="B10" s="298" t="s">
        <v>136</v>
      </c>
      <c r="C10" s="298" t="s">
        <v>137</v>
      </c>
      <c r="D10" s="418">
        <v>607001</v>
      </c>
      <c r="E10" s="419" t="s">
        <v>138</v>
      </c>
      <c r="F10" s="434">
        <f t="shared" si="2"/>
        <v>313.59</v>
      </c>
      <c r="G10" s="434">
        <f t="shared" si="3"/>
        <v>313.59</v>
      </c>
      <c r="H10" s="434">
        <v>181.32</v>
      </c>
      <c r="I10" s="434">
        <v>132.27</v>
      </c>
      <c r="J10" s="434"/>
      <c r="K10" s="434"/>
      <c r="L10" s="437"/>
      <c r="M10" s="434">
        <f t="shared" si="5"/>
        <v>0</v>
      </c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43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ht="26.25" customHeight="1" spans="1:252">
      <c r="A11" s="298" t="s">
        <v>139</v>
      </c>
      <c r="B11" s="298" t="s">
        <v>140</v>
      </c>
      <c r="C11" s="298" t="s">
        <v>140</v>
      </c>
      <c r="D11" s="418">
        <v>607001</v>
      </c>
      <c r="E11" s="420" t="s">
        <v>202</v>
      </c>
      <c r="F11" s="434">
        <f t="shared" si="2"/>
        <v>62.72</v>
      </c>
      <c r="G11" s="434">
        <f t="shared" si="3"/>
        <v>0</v>
      </c>
      <c r="H11" s="434"/>
      <c r="I11" s="434"/>
      <c r="J11" s="434"/>
      <c r="K11" s="434"/>
      <c r="L11" s="437"/>
      <c r="M11" s="434">
        <f t="shared" si="5"/>
        <v>62.72</v>
      </c>
      <c r="N11" s="434">
        <v>62.72</v>
      </c>
      <c r="O11" s="434"/>
      <c r="P11" s="434"/>
      <c r="Q11" s="434"/>
      <c r="R11" s="434"/>
      <c r="S11" s="434"/>
      <c r="T11" s="434"/>
      <c r="U11" s="434"/>
      <c r="V11" s="434"/>
      <c r="W11" s="434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ht="26.25" customHeight="1" spans="1:252">
      <c r="A12" s="298" t="s">
        <v>146</v>
      </c>
      <c r="B12" s="298" t="s">
        <v>147</v>
      </c>
      <c r="C12" s="298" t="s">
        <v>137</v>
      </c>
      <c r="D12" s="418">
        <v>607001</v>
      </c>
      <c r="E12" s="421" t="s">
        <v>203</v>
      </c>
      <c r="F12" s="434">
        <f t="shared" si="2"/>
        <v>13.6</v>
      </c>
      <c r="G12" s="434">
        <f t="shared" si="3"/>
        <v>0</v>
      </c>
      <c r="H12" s="434"/>
      <c r="I12" s="434"/>
      <c r="J12" s="434"/>
      <c r="K12" s="434"/>
      <c r="L12" s="437"/>
      <c r="M12" s="434">
        <f t="shared" si="5"/>
        <v>13.6</v>
      </c>
      <c r="N12" s="434"/>
      <c r="O12" s="434">
        <v>13.6</v>
      </c>
      <c r="P12" s="434"/>
      <c r="Q12" s="434"/>
      <c r="R12" s="434"/>
      <c r="S12" s="434"/>
      <c r="T12" s="434"/>
      <c r="U12" s="434"/>
      <c r="V12" s="434"/>
      <c r="W12" s="434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ht="26.25" customHeight="1" spans="1:252">
      <c r="A13" s="298" t="s">
        <v>139</v>
      </c>
      <c r="B13" s="298" t="s">
        <v>142</v>
      </c>
      <c r="C13" s="298" t="s">
        <v>137</v>
      </c>
      <c r="D13" s="418">
        <v>607001</v>
      </c>
      <c r="E13" s="422" t="s">
        <v>204</v>
      </c>
      <c r="F13" s="434">
        <f t="shared" si="2"/>
        <v>1.81</v>
      </c>
      <c r="G13" s="434">
        <f t="shared" si="3"/>
        <v>0</v>
      </c>
      <c r="H13" s="434"/>
      <c r="I13" s="434"/>
      <c r="J13" s="434"/>
      <c r="K13" s="434"/>
      <c r="L13" s="437"/>
      <c r="M13" s="434">
        <f t="shared" si="5"/>
        <v>1.81</v>
      </c>
      <c r="N13" s="434"/>
      <c r="O13" s="434"/>
      <c r="P13" s="434">
        <v>1.81</v>
      </c>
      <c r="Q13" s="434"/>
      <c r="R13" s="434"/>
      <c r="S13" s="434"/>
      <c r="T13" s="434"/>
      <c r="U13" s="434"/>
      <c r="V13" s="434"/>
      <c r="W13" s="434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ht="26.25" customHeight="1" spans="1:252">
      <c r="A14" s="298" t="s">
        <v>139</v>
      </c>
      <c r="B14" s="298" t="s">
        <v>142</v>
      </c>
      <c r="C14" s="298" t="s">
        <v>144</v>
      </c>
      <c r="D14" s="418">
        <v>607001</v>
      </c>
      <c r="E14" s="422" t="s">
        <v>205</v>
      </c>
      <c r="F14" s="434">
        <f t="shared" si="2"/>
        <v>1.81</v>
      </c>
      <c r="G14" s="434">
        <f t="shared" si="3"/>
        <v>0</v>
      </c>
      <c r="H14" s="434"/>
      <c r="I14" s="434"/>
      <c r="J14" s="434"/>
      <c r="K14" s="434"/>
      <c r="L14" s="437"/>
      <c r="M14" s="434">
        <f t="shared" si="5"/>
        <v>1.81</v>
      </c>
      <c r="N14" s="434"/>
      <c r="O14" s="434"/>
      <c r="P14" s="434"/>
      <c r="Q14" s="434">
        <v>1.81</v>
      </c>
      <c r="R14" s="434"/>
      <c r="S14" s="434"/>
      <c r="T14" s="434"/>
      <c r="U14" s="434"/>
      <c r="V14" s="434"/>
      <c r="W14" s="43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ht="26.25" customHeight="1" spans="1:252">
      <c r="A15" s="298" t="s">
        <v>149</v>
      </c>
      <c r="B15" s="298" t="s">
        <v>144</v>
      </c>
      <c r="C15" s="298" t="s">
        <v>137</v>
      </c>
      <c r="D15" s="418">
        <v>607001</v>
      </c>
      <c r="E15" s="422" t="s">
        <v>206</v>
      </c>
      <c r="F15" s="434">
        <f t="shared" si="2"/>
        <v>21.95</v>
      </c>
      <c r="G15" s="434">
        <f t="shared" si="3"/>
        <v>0</v>
      </c>
      <c r="H15" s="434"/>
      <c r="I15" s="434"/>
      <c r="J15" s="434"/>
      <c r="K15" s="434"/>
      <c r="L15" s="437"/>
      <c r="M15" s="434">
        <f t="shared" si="5"/>
        <v>0</v>
      </c>
      <c r="N15" s="434"/>
      <c r="O15" s="434"/>
      <c r="P15" s="434"/>
      <c r="Q15" s="434"/>
      <c r="R15" s="434"/>
      <c r="S15" s="434">
        <v>21.95</v>
      </c>
      <c r="T15" s="434"/>
      <c r="U15" s="434"/>
      <c r="V15" s="434"/>
      <c r="W15" s="43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</sheetData>
  <sheetProtection formatCells="0" formatColumns="0" formatRows="0"/>
  <mergeCells count="29">
    <mergeCell ref="A2:W2"/>
    <mergeCell ref="V3:W3"/>
    <mergeCell ref="A4:C4"/>
    <mergeCell ref="G4:L4"/>
    <mergeCell ref="M4:R4"/>
    <mergeCell ref="T4:W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5:T6"/>
    <mergeCell ref="U5:U6"/>
    <mergeCell ref="V5:V6"/>
    <mergeCell ref="W5:W6"/>
  </mergeCells>
  <printOptions horizontalCentered="1"/>
  <pageMargins left="0.551181092975646" right="0.551181092975646" top="0.590551181102362" bottom="0.590551181102362" header="0.354330699274859" footer="0.511811004848931"/>
  <pageSetup paperSize="9" scale="68" orientation="landscape"/>
  <headerFooter alignWithMargins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A13" sqref="$A13:$XFD13"/>
    </sheetView>
  </sheetViews>
  <sheetFormatPr defaultColWidth="9" defaultRowHeight="14.25"/>
  <cols>
    <col min="1" max="3" width="5.4" customWidth="1"/>
    <col min="5" max="5" width="18" customWidth="1"/>
    <col min="6" max="6" width="12.5" customWidth="1"/>
  </cols>
  <sheetData>
    <row r="1" customHeight="1" spans="14:14">
      <c r="N1" s="423" t="s">
        <v>207</v>
      </c>
    </row>
    <row r="2" ht="33" customHeight="1" spans="1:14">
      <c r="A2" s="296" t="s">
        <v>208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</row>
    <row r="3" customHeight="1" spans="13:14">
      <c r="M3" s="401" t="s">
        <v>109</v>
      </c>
      <c r="N3" s="401"/>
    </row>
    <row r="4" ht="22.5" customHeight="1" spans="1:14">
      <c r="A4" s="256" t="s">
        <v>129</v>
      </c>
      <c r="B4" s="256"/>
      <c r="C4" s="256"/>
      <c r="D4" s="98" t="s">
        <v>172</v>
      </c>
      <c r="E4" s="98" t="s">
        <v>111</v>
      </c>
      <c r="F4" s="98" t="s">
        <v>112</v>
      </c>
      <c r="G4" s="98" t="s">
        <v>174</v>
      </c>
      <c r="H4" s="98"/>
      <c r="I4" s="98"/>
      <c r="J4" s="98"/>
      <c r="K4" s="98"/>
      <c r="L4" s="98" t="s">
        <v>178</v>
      </c>
      <c r="M4" s="98"/>
      <c r="N4" s="98"/>
    </row>
    <row r="5" ht="17.25" customHeight="1" spans="1:14">
      <c r="A5" s="98" t="s">
        <v>132</v>
      </c>
      <c r="B5" s="102" t="s">
        <v>133</v>
      </c>
      <c r="C5" s="98" t="s">
        <v>134</v>
      </c>
      <c r="D5" s="98"/>
      <c r="E5" s="98"/>
      <c r="F5" s="98"/>
      <c r="G5" s="98" t="s">
        <v>209</v>
      </c>
      <c r="H5" s="98" t="s">
        <v>210</v>
      </c>
      <c r="I5" s="98" t="s">
        <v>187</v>
      </c>
      <c r="J5" s="98" t="s">
        <v>188</v>
      </c>
      <c r="K5" s="98" t="s">
        <v>189</v>
      </c>
      <c r="L5" s="98" t="s">
        <v>209</v>
      </c>
      <c r="M5" s="98" t="s">
        <v>160</v>
      </c>
      <c r="N5" s="98" t="s">
        <v>211</v>
      </c>
    </row>
    <row r="6" ht="20.25" customHeight="1" spans="1:14">
      <c r="A6" s="98"/>
      <c r="B6" s="102"/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</row>
    <row r="7" s="2" customFormat="1" ht="29.25" customHeight="1" spans="1:14">
      <c r="A7" s="416"/>
      <c r="B7" s="416"/>
      <c r="C7" s="416"/>
      <c r="D7" s="416"/>
      <c r="E7" s="417" t="s">
        <v>112</v>
      </c>
      <c r="F7" s="104">
        <f>SUM(F8)</f>
        <v>415.48</v>
      </c>
      <c r="G7" s="104">
        <f>SUM(H7:J7)</f>
        <v>415.48</v>
      </c>
      <c r="H7" s="104">
        <f t="shared" ref="H7:K7" si="0">SUM(H8)</f>
        <v>313.59</v>
      </c>
      <c r="I7" s="104">
        <f t="shared" si="0"/>
        <v>79.94</v>
      </c>
      <c r="J7" s="104">
        <f t="shared" si="0"/>
        <v>21.95</v>
      </c>
      <c r="K7" s="104">
        <f t="shared" si="0"/>
        <v>0</v>
      </c>
      <c r="L7" s="104"/>
      <c r="M7" s="104"/>
      <c r="N7" s="104"/>
    </row>
    <row r="8" ht="29.25" customHeight="1" spans="1:14">
      <c r="A8" s="298"/>
      <c r="B8" s="298"/>
      <c r="C8" s="298"/>
      <c r="D8" s="418">
        <v>607001</v>
      </c>
      <c r="E8" s="418" t="s">
        <v>126</v>
      </c>
      <c r="F8" s="104">
        <f>SUM(F9:F14)</f>
        <v>415.48</v>
      </c>
      <c r="G8" s="104">
        <f t="shared" ref="G8:G14" si="1">SUM(H8:J8)</f>
        <v>415.48</v>
      </c>
      <c r="H8" s="104">
        <f t="shared" ref="H8:K8" si="2">SUM(H9:H14)</f>
        <v>313.59</v>
      </c>
      <c r="I8" s="104">
        <f t="shared" si="2"/>
        <v>79.94</v>
      </c>
      <c r="J8" s="104">
        <f t="shared" si="2"/>
        <v>21.95</v>
      </c>
      <c r="K8" s="104">
        <f t="shared" si="2"/>
        <v>0</v>
      </c>
      <c r="L8" s="104"/>
      <c r="M8" s="104"/>
      <c r="N8" s="104"/>
    </row>
    <row r="9" ht="33.75" customHeight="1" spans="1:14">
      <c r="A9" s="298" t="s">
        <v>135</v>
      </c>
      <c r="B9" s="298" t="s">
        <v>136</v>
      </c>
      <c r="C9" s="298" t="s">
        <v>137</v>
      </c>
      <c r="D9" s="418">
        <v>607001</v>
      </c>
      <c r="E9" s="419" t="s">
        <v>138</v>
      </c>
      <c r="F9" s="104">
        <f>G9+L9</f>
        <v>313.59</v>
      </c>
      <c r="G9" s="104">
        <f t="shared" si="1"/>
        <v>313.59</v>
      </c>
      <c r="H9" s="104">
        <v>313.59</v>
      </c>
      <c r="I9" s="104"/>
      <c r="J9" s="104"/>
      <c r="K9" s="104"/>
      <c r="L9" s="104"/>
      <c r="M9" s="104"/>
      <c r="N9" s="104"/>
    </row>
    <row r="10" ht="29.25" customHeight="1" spans="1:14">
      <c r="A10" s="298" t="s">
        <v>139</v>
      </c>
      <c r="B10" s="298" t="s">
        <v>140</v>
      </c>
      <c r="C10" s="298" t="s">
        <v>140</v>
      </c>
      <c r="D10" s="418">
        <v>607001</v>
      </c>
      <c r="E10" s="420" t="s">
        <v>202</v>
      </c>
      <c r="F10" s="104">
        <f t="shared" ref="F10:F14" si="3">G10+L10</f>
        <v>62.72</v>
      </c>
      <c r="G10" s="104">
        <f t="shared" si="1"/>
        <v>62.72</v>
      </c>
      <c r="H10" s="104"/>
      <c r="I10" s="104">
        <v>62.72</v>
      </c>
      <c r="J10" s="104"/>
      <c r="K10" s="104"/>
      <c r="L10" s="104"/>
      <c r="M10" s="104"/>
      <c r="N10" s="104"/>
    </row>
    <row r="11" ht="29.25" customHeight="1" spans="1:14">
      <c r="A11" s="298" t="s">
        <v>146</v>
      </c>
      <c r="B11" s="298" t="s">
        <v>147</v>
      </c>
      <c r="C11" s="298" t="s">
        <v>137</v>
      </c>
      <c r="D11" s="418">
        <v>607001</v>
      </c>
      <c r="E11" s="421" t="s">
        <v>203</v>
      </c>
      <c r="F11" s="104">
        <f t="shared" si="3"/>
        <v>13.6</v>
      </c>
      <c r="G11" s="104">
        <f t="shared" si="1"/>
        <v>13.6</v>
      </c>
      <c r="H11" s="104"/>
      <c r="I11" s="104">
        <v>13.6</v>
      </c>
      <c r="J11" s="104"/>
      <c r="K11" s="104"/>
      <c r="L11" s="104"/>
      <c r="M11" s="104"/>
      <c r="N11" s="104"/>
    </row>
    <row r="12" ht="29.25" customHeight="1" spans="1:14">
      <c r="A12" s="298" t="s">
        <v>139</v>
      </c>
      <c r="B12" s="298" t="s">
        <v>142</v>
      </c>
      <c r="C12" s="298" t="s">
        <v>137</v>
      </c>
      <c r="D12" s="418">
        <v>607001</v>
      </c>
      <c r="E12" s="422" t="s">
        <v>204</v>
      </c>
      <c r="F12" s="104">
        <f t="shared" si="3"/>
        <v>1.81</v>
      </c>
      <c r="G12" s="104">
        <f t="shared" si="1"/>
        <v>1.81</v>
      </c>
      <c r="H12" s="104"/>
      <c r="I12" s="104">
        <v>1.81</v>
      </c>
      <c r="J12" s="104"/>
      <c r="K12" s="104"/>
      <c r="L12" s="104"/>
      <c r="M12" s="104"/>
      <c r="N12" s="104"/>
    </row>
    <row r="13" ht="29.25" customHeight="1" spans="1:14">
      <c r="A13" s="298" t="s">
        <v>139</v>
      </c>
      <c r="B13" s="298" t="s">
        <v>142</v>
      </c>
      <c r="C13" s="298" t="s">
        <v>144</v>
      </c>
      <c r="D13" s="418">
        <v>607001</v>
      </c>
      <c r="E13" s="422" t="s">
        <v>205</v>
      </c>
      <c r="F13" s="104">
        <f t="shared" si="3"/>
        <v>1.81</v>
      </c>
      <c r="G13" s="104">
        <f t="shared" si="1"/>
        <v>1.81</v>
      </c>
      <c r="H13" s="104"/>
      <c r="I13" s="104">
        <v>1.81</v>
      </c>
      <c r="J13" s="104"/>
      <c r="K13" s="104"/>
      <c r="L13" s="104"/>
      <c r="M13" s="104"/>
      <c r="N13" s="104"/>
    </row>
    <row r="14" ht="29.25" customHeight="1" spans="1:14">
      <c r="A14" s="298" t="s">
        <v>149</v>
      </c>
      <c r="B14" s="298" t="s">
        <v>144</v>
      </c>
      <c r="C14" s="298" t="s">
        <v>137</v>
      </c>
      <c r="D14" s="418">
        <v>607001</v>
      </c>
      <c r="E14" s="422" t="s">
        <v>206</v>
      </c>
      <c r="F14" s="104">
        <f t="shared" si="3"/>
        <v>21.95</v>
      </c>
      <c r="G14" s="104">
        <f t="shared" si="1"/>
        <v>21.95</v>
      </c>
      <c r="H14" s="104"/>
      <c r="I14" s="104"/>
      <c r="J14" s="104">
        <v>21.95</v>
      </c>
      <c r="K14" s="104"/>
      <c r="L14" s="104"/>
      <c r="M14" s="104"/>
      <c r="N14" s="104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17"/>
  <sheetViews>
    <sheetView showGridLines="0" showZeros="0" workbookViewId="0">
      <selection activeCell="L19" sqref="L19"/>
    </sheetView>
  </sheetViews>
  <sheetFormatPr defaultColWidth="9" defaultRowHeight="23.1" customHeight="1"/>
  <cols>
    <col min="1" max="3" width="3.6" style="403" customWidth="1"/>
    <col min="4" max="4" width="10" style="403" customWidth="1"/>
    <col min="5" max="5" width="19.4" style="403" customWidth="1"/>
    <col min="6" max="6" width="8.1" style="403" customWidth="1"/>
    <col min="7" max="21" width="6.5" style="403" customWidth="1"/>
    <col min="22" max="22" width="7.4" style="403" customWidth="1"/>
    <col min="23" max="23" width="6.5" style="403" customWidth="1"/>
    <col min="24" max="24" width="6.4" style="403" customWidth="1"/>
    <col min="25" max="26" width="6.5" style="403" customWidth="1"/>
    <col min="27" max="29" width="6.9" style="403" customWidth="1"/>
    <col min="30" max="30" width="6.5" style="403" customWidth="1"/>
    <col min="31" max="16384" width="9" style="403"/>
  </cols>
  <sheetData>
    <row r="1" customHeight="1" spans="1:31">
      <c r="A1"/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/>
      <c r="Y1" s="408"/>
      <c r="Z1"/>
      <c r="AA1" s="408"/>
      <c r="AB1" s="409" t="s">
        <v>212</v>
      </c>
      <c r="AC1" s="409"/>
      <c r="AE1"/>
    </row>
    <row r="2" customHeight="1" spans="1:31">
      <c r="A2" s="405" t="s">
        <v>213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/>
    </row>
    <row r="3" customHeight="1" spans="1:31">
      <c r="A3" s="406"/>
      <c r="B3" s="406"/>
      <c r="C3" s="406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/>
      <c r="Y3"/>
      <c r="Z3"/>
      <c r="AA3" s="410"/>
      <c r="AB3" s="411" t="s">
        <v>34</v>
      </c>
      <c r="AC3" s="412"/>
      <c r="AE3"/>
    </row>
    <row r="4" customHeight="1" spans="1:31">
      <c r="A4" s="286" t="s">
        <v>129</v>
      </c>
      <c r="B4" s="286"/>
      <c r="C4" s="286"/>
      <c r="D4" s="287" t="s">
        <v>110</v>
      </c>
      <c r="E4" s="287" t="s">
        <v>130</v>
      </c>
      <c r="F4" s="287" t="s">
        <v>214</v>
      </c>
      <c r="G4" s="287" t="s">
        <v>215</v>
      </c>
      <c r="H4" s="287" t="s">
        <v>216</v>
      </c>
      <c r="I4" s="287" t="s">
        <v>217</v>
      </c>
      <c r="J4" s="287" t="s">
        <v>218</v>
      </c>
      <c r="K4" s="287" t="s">
        <v>219</v>
      </c>
      <c r="L4" s="287" t="s">
        <v>220</v>
      </c>
      <c r="M4" s="287" t="s">
        <v>221</v>
      </c>
      <c r="N4" s="287" t="s">
        <v>222</v>
      </c>
      <c r="O4" s="287" t="s">
        <v>223</v>
      </c>
      <c r="P4" s="287" t="s">
        <v>224</v>
      </c>
      <c r="Q4" s="287" t="s">
        <v>225</v>
      </c>
      <c r="R4" s="287" t="s">
        <v>226</v>
      </c>
      <c r="S4" s="287" t="s">
        <v>227</v>
      </c>
      <c r="T4" s="287" t="s">
        <v>228</v>
      </c>
      <c r="U4" s="287" t="s">
        <v>229</v>
      </c>
      <c r="V4" s="287" t="s">
        <v>230</v>
      </c>
      <c r="W4" s="287" t="s">
        <v>231</v>
      </c>
      <c r="X4" s="287" t="s">
        <v>232</v>
      </c>
      <c r="Y4" s="287" t="s">
        <v>233</v>
      </c>
      <c r="Z4" s="287" t="s">
        <v>234</v>
      </c>
      <c r="AA4" s="287" t="s">
        <v>235</v>
      </c>
      <c r="AB4" s="293" t="s">
        <v>236</v>
      </c>
      <c r="AC4" s="287" t="s">
        <v>237</v>
      </c>
      <c r="AD4" s="413"/>
      <c r="AE4"/>
    </row>
    <row r="5" ht="13.5" customHeight="1" spans="1:31">
      <c r="A5" s="287" t="s">
        <v>132</v>
      </c>
      <c r="B5" s="287" t="s">
        <v>133</v>
      </c>
      <c r="C5" s="287" t="s">
        <v>134</v>
      </c>
      <c r="D5" s="287"/>
      <c r="E5" s="287"/>
      <c r="F5" s="287"/>
      <c r="G5" s="287"/>
      <c r="H5" s="287"/>
      <c r="I5" s="287"/>
      <c r="J5" s="287"/>
      <c r="K5" s="287"/>
      <c r="L5" s="287"/>
      <c r="M5" s="287"/>
      <c r="N5" s="287"/>
      <c r="O5" s="287"/>
      <c r="P5" s="287"/>
      <c r="Q5" s="287"/>
      <c r="R5" s="287"/>
      <c r="S5" s="287"/>
      <c r="T5" s="287"/>
      <c r="U5" s="287"/>
      <c r="V5" s="287"/>
      <c r="W5" s="287"/>
      <c r="X5" s="287"/>
      <c r="Y5" s="287"/>
      <c r="Z5" s="287"/>
      <c r="AA5" s="287"/>
      <c r="AB5" s="293"/>
      <c r="AC5" s="287"/>
      <c r="AD5" s="413"/>
      <c r="AE5"/>
    </row>
    <row r="6" ht="13.5" customHeight="1" spans="1:31">
      <c r="A6" s="287"/>
      <c r="B6" s="287"/>
      <c r="C6" s="287"/>
      <c r="D6" s="287"/>
      <c r="E6" s="287"/>
      <c r="F6" s="287"/>
      <c r="G6" s="287"/>
      <c r="H6" s="287"/>
      <c r="I6" s="287"/>
      <c r="J6" s="287"/>
      <c r="K6" s="287"/>
      <c r="L6" s="287"/>
      <c r="M6" s="287"/>
      <c r="N6" s="287"/>
      <c r="O6" s="287"/>
      <c r="P6" s="287"/>
      <c r="Q6" s="287"/>
      <c r="R6" s="287"/>
      <c r="S6" s="287"/>
      <c r="T6" s="287"/>
      <c r="U6" s="287"/>
      <c r="V6" s="287"/>
      <c r="W6" s="287"/>
      <c r="X6" s="287"/>
      <c r="Y6" s="287"/>
      <c r="Z6" s="287"/>
      <c r="AA6" s="287"/>
      <c r="AB6" s="293"/>
      <c r="AC6" s="287"/>
      <c r="AD6" s="413"/>
      <c r="AE6"/>
    </row>
    <row r="7" customHeight="1" spans="1:31">
      <c r="A7" s="286" t="s">
        <v>124</v>
      </c>
      <c r="B7" s="286" t="s">
        <v>124</v>
      </c>
      <c r="C7" s="286" t="s">
        <v>124</v>
      </c>
      <c r="D7" s="286" t="s">
        <v>124</v>
      </c>
      <c r="E7" s="286" t="s">
        <v>124</v>
      </c>
      <c r="F7" s="286">
        <v>1</v>
      </c>
      <c r="G7" s="286">
        <v>2</v>
      </c>
      <c r="H7" s="286">
        <v>3</v>
      </c>
      <c r="I7" s="286">
        <v>4</v>
      </c>
      <c r="J7" s="286">
        <v>5</v>
      </c>
      <c r="K7" s="286">
        <v>6</v>
      </c>
      <c r="L7" s="286">
        <v>7</v>
      </c>
      <c r="M7" s="286">
        <v>8</v>
      </c>
      <c r="N7" s="286">
        <v>9</v>
      </c>
      <c r="O7" s="286">
        <v>10</v>
      </c>
      <c r="P7" s="286">
        <v>11</v>
      </c>
      <c r="Q7" s="286">
        <v>12</v>
      </c>
      <c r="R7" s="286">
        <v>13</v>
      </c>
      <c r="S7" s="286">
        <v>14</v>
      </c>
      <c r="T7" s="286">
        <v>15</v>
      </c>
      <c r="U7" s="286">
        <v>16</v>
      </c>
      <c r="V7" s="286">
        <v>17</v>
      </c>
      <c r="W7" s="286">
        <v>18</v>
      </c>
      <c r="X7" s="286">
        <v>19</v>
      </c>
      <c r="Y7" s="286">
        <v>20</v>
      </c>
      <c r="Z7" s="286">
        <v>21</v>
      </c>
      <c r="AA7" s="286">
        <v>22</v>
      </c>
      <c r="AB7" s="286">
        <v>23</v>
      </c>
      <c r="AC7" s="286">
        <v>24</v>
      </c>
      <c r="AD7" s="414"/>
      <c r="AE7"/>
    </row>
    <row r="8" s="402" customFormat="1" ht="26.25" customHeight="1" spans="1:30">
      <c r="A8" s="288"/>
      <c r="B8" s="288"/>
      <c r="C8" s="288"/>
      <c r="D8" s="288"/>
      <c r="E8" s="279" t="s">
        <v>112</v>
      </c>
      <c r="F8" s="289">
        <f>SUM(G8:AD8)</f>
        <v>38.43</v>
      </c>
      <c r="G8" s="289">
        <v>5.63</v>
      </c>
      <c r="H8" s="289">
        <v>3</v>
      </c>
      <c r="I8" s="289"/>
      <c r="J8" s="289"/>
      <c r="K8" s="289">
        <v>2.2</v>
      </c>
      <c r="L8" s="289">
        <v>2.9</v>
      </c>
      <c r="M8" s="289"/>
      <c r="N8" s="289"/>
      <c r="O8" s="289"/>
      <c r="P8" s="289">
        <v>0.5</v>
      </c>
      <c r="Q8" s="289"/>
      <c r="R8" s="289"/>
      <c r="S8" s="289"/>
      <c r="T8" s="289">
        <v>1</v>
      </c>
      <c r="U8" s="289">
        <v>0.5</v>
      </c>
      <c r="V8" s="289">
        <v>11.7</v>
      </c>
      <c r="W8" s="289"/>
      <c r="X8" s="289">
        <v>1.5</v>
      </c>
      <c r="Y8" s="289"/>
      <c r="Z8" s="294"/>
      <c r="AA8" s="295">
        <v>4.5</v>
      </c>
      <c r="AB8" s="295">
        <v>4.18</v>
      </c>
      <c r="AC8" s="294">
        <v>0.82</v>
      </c>
      <c r="AD8" s="415"/>
    </row>
    <row r="9" ht="26.25" customHeight="1" spans="1:31">
      <c r="A9" s="288"/>
      <c r="B9" s="288"/>
      <c r="C9" s="288"/>
      <c r="D9" s="288" t="s">
        <v>238</v>
      </c>
      <c r="E9" s="279" t="s">
        <v>126</v>
      </c>
      <c r="F9" s="289">
        <f t="shared" ref="F9:F11" si="0">SUM(G9:AD9)</f>
        <v>38.43</v>
      </c>
      <c r="G9" s="289">
        <v>5.63</v>
      </c>
      <c r="H9" s="289">
        <v>3</v>
      </c>
      <c r="I9" s="289"/>
      <c r="J9" s="289"/>
      <c r="K9" s="289">
        <v>2.2</v>
      </c>
      <c r="L9" s="289">
        <v>2.9</v>
      </c>
      <c r="M9" s="289"/>
      <c r="N9" s="289"/>
      <c r="O9" s="289"/>
      <c r="P9" s="289">
        <v>0.5</v>
      </c>
      <c r="Q9" s="289"/>
      <c r="R9" s="289"/>
      <c r="S9" s="289"/>
      <c r="T9" s="289">
        <v>1</v>
      </c>
      <c r="U9" s="289">
        <v>0.5</v>
      </c>
      <c r="V9" s="289">
        <v>11.7</v>
      </c>
      <c r="W9" s="289"/>
      <c r="X9" s="289">
        <v>1.5</v>
      </c>
      <c r="Y9" s="289"/>
      <c r="Z9" s="294"/>
      <c r="AA9" s="295">
        <v>4.5</v>
      </c>
      <c r="AB9" s="295">
        <v>4.18</v>
      </c>
      <c r="AC9" s="294">
        <v>0.82</v>
      </c>
      <c r="AD9" s="415"/>
      <c r="AE9"/>
    </row>
    <row r="10" ht="26.25" customHeight="1" spans="1:31">
      <c r="A10" s="288"/>
      <c r="B10" s="288"/>
      <c r="C10" s="288"/>
      <c r="D10" s="288" t="s">
        <v>125</v>
      </c>
      <c r="E10" s="279" t="s">
        <v>126</v>
      </c>
      <c r="F10" s="289">
        <f t="shared" si="0"/>
        <v>38.43</v>
      </c>
      <c r="G10" s="289">
        <v>5.63</v>
      </c>
      <c r="H10" s="289">
        <v>3</v>
      </c>
      <c r="I10" s="289"/>
      <c r="J10" s="289"/>
      <c r="K10" s="289">
        <v>2.2</v>
      </c>
      <c r="L10" s="289">
        <v>2.9</v>
      </c>
      <c r="M10" s="289"/>
      <c r="N10" s="289"/>
      <c r="O10" s="289"/>
      <c r="P10" s="289">
        <v>0.5</v>
      </c>
      <c r="Q10" s="289"/>
      <c r="R10" s="289"/>
      <c r="S10" s="289"/>
      <c r="T10" s="289">
        <v>1</v>
      </c>
      <c r="U10" s="289">
        <v>0.5</v>
      </c>
      <c r="V10" s="289">
        <v>11.7</v>
      </c>
      <c r="W10" s="289"/>
      <c r="X10" s="289">
        <v>1.5</v>
      </c>
      <c r="Y10" s="289"/>
      <c r="Z10" s="294"/>
      <c r="AA10" s="295">
        <v>4.5</v>
      </c>
      <c r="AB10" s="295">
        <v>4.18</v>
      </c>
      <c r="AC10" s="294">
        <v>0.82</v>
      </c>
      <c r="AD10" s="415"/>
      <c r="AE10" s="402"/>
    </row>
    <row r="11" ht="35.25" customHeight="1" spans="1:31">
      <c r="A11" s="288" t="s">
        <v>135</v>
      </c>
      <c r="B11" s="288" t="s">
        <v>136</v>
      </c>
      <c r="C11" s="288" t="s">
        <v>137</v>
      </c>
      <c r="D11" s="288" t="s">
        <v>125</v>
      </c>
      <c r="E11" s="279" t="s">
        <v>138</v>
      </c>
      <c r="F11" s="289">
        <f t="shared" si="0"/>
        <v>38.43</v>
      </c>
      <c r="G11" s="289">
        <v>5.63</v>
      </c>
      <c r="H11" s="289">
        <v>3</v>
      </c>
      <c r="I11" s="289"/>
      <c r="J11" s="289"/>
      <c r="K11" s="289">
        <v>2.2</v>
      </c>
      <c r="L11" s="289">
        <v>2.9</v>
      </c>
      <c r="M11" s="289"/>
      <c r="N11" s="289"/>
      <c r="O11" s="289"/>
      <c r="P11" s="289">
        <v>0.5</v>
      </c>
      <c r="Q11" s="289"/>
      <c r="R11" s="289"/>
      <c r="S11" s="289"/>
      <c r="T11" s="289">
        <v>1</v>
      </c>
      <c r="U11" s="289">
        <v>0.5</v>
      </c>
      <c r="V11" s="289">
        <v>11.7</v>
      </c>
      <c r="W11" s="289"/>
      <c r="X11" s="289">
        <v>1.5</v>
      </c>
      <c r="Y11" s="289"/>
      <c r="Z11" s="295"/>
      <c r="AA11" s="295">
        <v>4.5</v>
      </c>
      <c r="AB11" s="295">
        <v>4.18</v>
      </c>
      <c r="AC11" s="295">
        <v>0.82</v>
      </c>
      <c r="AD11" s="415"/>
      <c r="AE11" s="402"/>
    </row>
    <row r="12" customHeight="1" spans="1:31">
      <c r="A12" s="402"/>
      <c r="B12"/>
      <c r="C12" s="402"/>
      <c r="D12" s="402"/>
      <c r="E12" s="402"/>
      <c r="F12" s="402"/>
      <c r="G12"/>
      <c r="H12"/>
      <c r="I12"/>
      <c r="J12"/>
      <c r="K12"/>
      <c r="L12" s="402"/>
      <c r="M12" s="402"/>
      <c r="N12" s="402"/>
      <c r="O12" s="402"/>
      <c r="P12" s="402"/>
      <c r="Q12"/>
      <c r="R12"/>
      <c r="S12"/>
      <c r="T12" s="402"/>
      <c r="U12" s="402"/>
      <c r="V12" s="402"/>
      <c r="W12" s="402"/>
      <c r="X12" s="402"/>
      <c r="Y12" s="402"/>
      <c r="Z12"/>
      <c r="AA12"/>
      <c r="AB12"/>
      <c r="AC12"/>
      <c r="AD12" s="402"/>
      <c r="AE12"/>
    </row>
    <row r="13" customHeight="1" spans="1:31">
      <c r="A13" s="402"/>
      <c r="B13" s="402"/>
      <c r="C13"/>
      <c r="D13" s="402"/>
      <c r="E13" s="402"/>
      <c r="F13"/>
      <c r="G13"/>
      <c r="H13"/>
      <c r="I13"/>
      <c r="J13"/>
      <c r="K13"/>
      <c r="L13"/>
      <c r="M13" s="402"/>
      <c r="N13" s="402"/>
      <c r="O13" s="402"/>
      <c r="P13" s="402"/>
      <c r="Q13"/>
      <c r="R13"/>
      <c r="S13"/>
      <c r="T13" s="402"/>
      <c r="U13" s="402"/>
      <c r="V13" s="402"/>
      <c r="W13" s="402"/>
      <c r="X13" s="402"/>
      <c r="Y13" s="402"/>
      <c r="Z13"/>
      <c r="AA13"/>
      <c r="AB13"/>
      <c r="AC13"/>
      <c r="AD13" s="402"/>
      <c r="AE13"/>
    </row>
    <row r="14" customHeight="1" spans="1:31">
      <c r="A14"/>
      <c r="B14" s="402"/>
      <c r="C14" s="402"/>
      <c r="D14"/>
      <c r="E14" s="402"/>
      <c r="F14"/>
      <c r="G14"/>
      <c r="H14"/>
      <c r="I14"/>
      <c r="J14"/>
      <c r="K14"/>
      <c r="L14"/>
      <c r="M14" s="402"/>
      <c r="N14" s="402"/>
      <c r="O14" s="402"/>
      <c r="P14" s="402"/>
      <c r="Q14"/>
      <c r="R14"/>
      <c r="S14"/>
      <c r="T14" s="402"/>
      <c r="U14" s="402"/>
      <c r="V14" s="402"/>
      <c r="W14" s="402"/>
      <c r="X14" s="402"/>
      <c r="Y14"/>
      <c r="Z14"/>
      <c r="AA14"/>
      <c r="AB14"/>
      <c r="AC14"/>
      <c r="AD14" s="402"/>
      <c r="AE14"/>
    </row>
    <row r="15" customHeight="1" spans="1:31">
      <c r="A15"/>
      <c r="B15"/>
      <c r="C15"/>
      <c r="D15"/>
      <c r="E15"/>
      <c r="F15"/>
      <c r="G15"/>
      <c r="H15"/>
      <c r="I15"/>
      <c r="J15"/>
      <c r="K15"/>
      <c r="L15"/>
      <c r="M15" s="402"/>
      <c r="N15" s="402"/>
      <c r="O15" s="402"/>
      <c r="P15" s="402"/>
      <c r="Q15"/>
      <c r="R15"/>
      <c r="S15"/>
      <c r="T15"/>
      <c r="U15"/>
      <c r="V15"/>
      <c r="W15"/>
      <c r="X15" s="402"/>
      <c r="Y15"/>
      <c r="Z15"/>
      <c r="AA15"/>
      <c r="AB15"/>
      <c r="AC15"/>
      <c r="AD15"/>
      <c r="AE15"/>
    </row>
    <row r="16" customHeight="1" spans="1:31">
      <c r="A16"/>
      <c r="B16"/>
      <c r="C16"/>
      <c r="D16"/>
      <c r="E16"/>
      <c r="F16"/>
      <c r="G16"/>
      <c r="H16"/>
      <c r="I16"/>
      <c r="J16"/>
      <c r="K16"/>
      <c r="L16"/>
      <c r="M16" s="402"/>
      <c r="N16" s="402"/>
      <c r="O16" s="402"/>
      <c r="P16" s="402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</row>
    <row r="17" customHeight="1" spans="1:31">
      <c r="A17"/>
      <c r="B17"/>
      <c r="C17"/>
      <c r="D17"/>
      <c r="E17"/>
      <c r="F17"/>
      <c r="G17"/>
      <c r="H17"/>
      <c r="I17"/>
      <c r="J17"/>
      <c r="K17"/>
      <c r="L17"/>
      <c r="M17" s="402"/>
      <c r="N17" s="402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</row>
  </sheetData>
  <sheetProtection formatCells="0" formatColumns="0" formatRows="0"/>
  <mergeCells count="32">
    <mergeCell ref="A2:AD2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  <mergeCell ref="AB4:AB6"/>
    <mergeCell ref="AC4:AC6"/>
    <mergeCell ref="AD4:AD6"/>
  </mergeCells>
  <printOptions horizontalCentered="1"/>
  <pageMargins left="0.511811004848931" right="0.511811004848931" top="0.78740157480315" bottom="0.590551181102362" header="0.354330699274859" footer="0.511811004848931"/>
  <pageSetup paperSize="9" scale="5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32</vt:i4>
      </vt:variant>
    </vt:vector>
  </HeadingPairs>
  <TitlesOfParts>
    <vt:vector size="32" baseType="lpstr">
      <vt:lpstr>目录</vt:lpstr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一般公共预算基本支出表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WPS_1591326122</cp:lastModifiedBy>
  <dcterms:created xsi:type="dcterms:W3CDTF">1996-12-17T01:32:00Z</dcterms:created>
  <cp:lastPrinted>2019-12-23T07:38:00Z</cp:lastPrinted>
  <dcterms:modified xsi:type="dcterms:W3CDTF">2021-06-19T07:14:16Z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136649126</vt:i4>
  </property>
  <property fmtid="{D5CDD505-2E9C-101B-9397-08002B2CF9AE}" pid="3" name="KSOProductBuildVer">
    <vt:lpwstr>2052-11.1.0.10577</vt:lpwstr>
  </property>
  <property fmtid="{D5CDD505-2E9C-101B-9397-08002B2CF9AE}" pid="4" name="ICV">
    <vt:lpwstr>2FDD41025C774B3C9A554CEF3BBB1E64</vt:lpwstr>
  </property>
</Properties>
</file>