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90" windowWidth="23715" windowHeight="9630" activeTab="2"/>
  </bookViews>
  <sheets>
    <sheet name="指标数据" sheetId="3" r:id="rId1"/>
    <sheet name="直达资金" sheetId="5" r:id="rId2"/>
    <sheet name="参照直达资金" sheetId="6" r:id="rId3"/>
    <sheet name="数据" sheetId="2" r:id="rId4"/>
    <sheet name="Sheet4" sheetId="7" r:id="rId5"/>
  </sheets>
  <definedNames>
    <definedName name="_xlnm._FilterDatabase" localSheetId="3" hidden="1">数据!$A$3:$J$40</definedName>
    <definedName name="_xlnm._FilterDatabase" localSheetId="1" hidden="1">直达资金!$A$2:$K$28</definedName>
    <definedName name="_xlnm._FilterDatabase" localSheetId="0" hidden="1">指标数据!$A$2:$K$36</definedName>
    <definedName name="_xlnm.Print_Titles" localSheetId="3">数据!$2:$3</definedName>
    <definedName name="_xlnm.Print_Titles" localSheetId="0">指标数据!$1:$3</definedName>
  </definedNames>
  <calcPr calcId="124519"/>
</workbook>
</file>

<file path=xl/calcChain.xml><?xml version="1.0" encoding="utf-8"?>
<calcChain xmlns="http://schemas.openxmlformats.org/spreadsheetml/2006/main">
  <c r="I40" i="2"/>
  <c r="I5"/>
  <c r="I6"/>
  <c r="I7"/>
  <c r="I8"/>
  <c r="I9"/>
  <c r="I10"/>
  <c r="I11"/>
  <c r="I12"/>
  <c r="I13"/>
  <c r="I14"/>
  <c r="I15"/>
  <c r="I16"/>
  <c r="I17"/>
  <c r="I18"/>
  <c r="I19"/>
  <c r="I20"/>
  <c r="I21"/>
  <c r="I22"/>
  <c r="I23"/>
  <c r="I24"/>
  <c r="I25"/>
  <c r="I26"/>
  <c r="I27"/>
  <c r="I28"/>
  <c r="I29"/>
  <c r="I30"/>
  <c r="I31"/>
  <c r="I32"/>
  <c r="I33"/>
  <c r="I34"/>
  <c r="I35"/>
  <c r="I36"/>
  <c r="I37"/>
  <c r="I38"/>
  <c r="I39"/>
  <c r="I4"/>
  <c r="F36" i="3"/>
  <c r="I5" i="6"/>
  <c r="I6"/>
  <c r="I8"/>
  <c r="I9"/>
  <c r="I10"/>
  <c r="I11"/>
  <c r="I12"/>
  <c r="I4"/>
  <c r="G13" s="1"/>
  <c r="H13"/>
  <c r="F13"/>
  <c r="H28" i="5"/>
  <c r="G28"/>
  <c r="I5"/>
  <c r="I6"/>
  <c r="I7"/>
  <c r="I8"/>
  <c r="I9"/>
  <c r="I10"/>
  <c r="I11"/>
  <c r="I12"/>
  <c r="I13"/>
  <c r="I14"/>
  <c r="I15"/>
  <c r="I16"/>
  <c r="I17"/>
  <c r="I18"/>
  <c r="I19"/>
  <c r="I20"/>
  <c r="I21"/>
  <c r="I23"/>
  <c r="I25"/>
  <c r="I26"/>
  <c r="I27"/>
  <c r="I4"/>
  <c r="F28"/>
  <c r="J5" i="3"/>
  <c r="J6"/>
  <c r="J7"/>
  <c r="J8"/>
  <c r="J9"/>
  <c r="J10"/>
  <c r="J11"/>
  <c r="J12"/>
  <c r="J13"/>
  <c r="J14"/>
  <c r="J15"/>
  <c r="J16"/>
  <c r="J17"/>
  <c r="J18"/>
  <c r="J19"/>
  <c r="J20"/>
  <c r="J21"/>
  <c r="J22"/>
  <c r="J23"/>
  <c r="J24"/>
  <c r="J25"/>
  <c r="J26"/>
  <c r="J27"/>
  <c r="J28"/>
  <c r="J29"/>
  <c r="J30"/>
  <c r="J31"/>
  <c r="J32"/>
  <c r="J33"/>
  <c r="J34"/>
  <c r="J35"/>
  <c r="J36" s="1"/>
  <c r="J4"/>
  <c r="I36"/>
  <c r="H36"/>
  <c r="G40" i="2"/>
  <c r="F40"/>
  <c r="H40"/>
  <c r="I13" i="6" l="1"/>
  <c r="I28" i="5"/>
</calcChain>
</file>

<file path=xl/sharedStrings.xml><?xml version="1.0" encoding="utf-8"?>
<sst xmlns="http://schemas.openxmlformats.org/spreadsheetml/2006/main" count="640" uniqueCount="269">
  <si>
    <t>湖南省财政厅关于下达2020年困难群众救助补助资金预算的通知</t>
  </si>
  <si>
    <t>湖南省财政厅湖南省人力资源和社会保障厅关于下达2020年就业补助资金（结算）的通知</t>
  </si>
  <si>
    <t>湖南省财政厅关于下达部分财力性转移支付资金的通知</t>
  </si>
  <si>
    <t>湖南省财政厅关于提前下达2020年部分一般性转移支付资金的通知</t>
  </si>
  <si>
    <t>湖南省财政厅关于下达部分财力性转移支付的通知</t>
  </si>
  <si>
    <t>湖南省财政厅关于下达部分财力性补助资金的通知</t>
  </si>
  <si>
    <t>湘财社〔2020〕0016号</t>
  </si>
  <si>
    <t>湘财预〔2020〕0023号</t>
  </si>
  <si>
    <t>湘财社〔2020〕0017号</t>
  </si>
  <si>
    <t>湘财预【2020】80号</t>
  </si>
  <si>
    <t>湘财社〔2020〕0020号</t>
  </si>
  <si>
    <t>湘财社指〔2020〕0042号</t>
  </si>
  <si>
    <t>湘财社〔2020〕0019号</t>
  </si>
  <si>
    <t>湘财社指〔2020 〕0045号</t>
  </si>
  <si>
    <t>湘财预【2020】0045号</t>
  </si>
  <si>
    <t>湘财预〔2020〕309号</t>
  </si>
  <si>
    <t>湘财预〔2020〕111号</t>
  </si>
  <si>
    <t>直达资金系统数据明细表</t>
  </si>
  <si>
    <t>文号</t>
  </si>
  <si>
    <t>摘要</t>
  </si>
  <si>
    <t>直达类型</t>
  </si>
  <si>
    <t>收文时间</t>
  </si>
  <si>
    <t>分配股室</t>
  </si>
  <si>
    <t>金额</t>
  </si>
  <si>
    <t>资金拨付情况</t>
  </si>
  <si>
    <t>资金余额</t>
  </si>
  <si>
    <t>备注</t>
  </si>
  <si>
    <t>实际安排</t>
  </si>
  <si>
    <t>置换安排</t>
  </si>
  <si>
    <t>湖南省财政厅湖南省教育厅关于下达2020年城乡义务教育经费保障机制直达资金的通知</t>
  </si>
  <si>
    <t>正常直达</t>
  </si>
  <si>
    <t>2020.7.3</t>
  </si>
  <si>
    <t>教科文股</t>
  </si>
  <si>
    <t>湘阴县教育局校财局管中心</t>
  </si>
  <si>
    <t>湖南省财政厅关于明确基本公共卫生服务中央财政直达资金的通知</t>
  </si>
  <si>
    <t>2020.1.6</t>
  </si>
  <si>
    <t>社保股</t>
  </si>
  <si>
    <t>湘阴县卫生局计财股</t>
  </si>
  <si>
    <t>预算股</t>
  </si>
  <si>
    <t>湖南省财政厅关于下达新型冠状病毒感染肺炎疫情防控中央财政补助资金的通知</t>
  </si>
  <si>
    <t>特殊直达</t>
  </si>
  <si>
    <t>2020.2.4</t>
  </si>
  <si>
    <t>湖南省财政厅关于下达新冠肺炎疫情防控中央补助结算资金的通知</t>
  </si>
  <si>
    <t>2020.7.8</t>
  </si>
  <si>
    <t>湖南省财政厅关于下达新冠肺炎疫情防控中央财政第二批补助资金的通知</t>
  </si>
  <si>
    <t>2020.3.3</t>
  </si>
  <si>
    <t>湖南省财政厅关于明确城乡医疗救助中央财政直达资金的通知的通知</t>
  </si>
  <si>
    <t>湘阴县医疗保障局</t>
  </si>
  <si>
    <t>参照直达</t>
  </si>
  <si>
    <t>2020.6.16</t>
  </si>
  <si>
    <t>民政局本级</t>
  </si>
  <si>
    <t>湖南省财政厅湖南省民政厅关于提前下达2020年民政一般转移支付预算指标的通知</t>
  </si>
  <si>
    <t>2020.1.16</t>
  </si>
  <si>
    <t>湖南省财政厅关于下达2020年城乡居民基本养老保险中央财政补助资金的通知</t>
  </si>
  <si>
    <t>湘阴县人力资源和社会保障局</t>
  </si>
  <si>
    <t>湖南省财政厅关于明确城乡居民基本养老保险中央财政直达资金的通知</t>
  </si>
  <si>
    <t>湘财社〔2020〕0018号</t>
  </si>
  <si>
    <t>湖南省财政厅关于明确城乡居民医保中央财政直达资金的通知</t>
  </si>
  <si>
    <t>2020.7.1</t>
  </si>
  <si>
    <t>湘财预〔2019〕0327号</t>
  </si>
  <si>
    <t>湖南省财政厅湖南省人力资源和社会保障厅关于提前下达2020年就业补助资金的通知</t>
  </si>
  <si>
    <t>2020.1.17</t>
  </si>
  <si>
    <t>湖南省财政厅关于明确企业养老保险中央财政直达资金的通知</t>
  </si>
  <si>
    <t>湘阴县人力资源和社会保障局（未收文）</t>
  </si>
  <si>
    <t>湖南省财政厅关于下达2020年调整企业退休人员基本养老金中央财政补助资金的通知</t>
  </si>
  <si>
    <t>职业技能提升行动资金</t>
  </si>
  <si>
    <t>参照直达资金管理的职业技能提升行动资金</t>
  </si>
  <si>
    <t>湘财预〔2020〕0107号</t>
  </si>
  <si>
    <t>湖南省财政厅关于下达2020年城乡居民医保中央财政第二批补助资金的通知</t>
  </si>
  <si>
    <t>湖南省财政厅关于下达2020年度退役安置补助经费预算（第一批）的通知</t>
  </si>
  <si>
    <t>2020.7.2</t>
  </si>
  <si>
    <t>湘阴县退役军人事务管理局</t>
  </si>
  <si>
    <t>湖南省财政厅关于下达2020年第二批新增一般债务限额的通知</t>
  </si>
  <si>
    <t>直达</t>
  </si>
  <si>
    <t>2019.12.19</t>
  </si>
  <si>
    <t>湖南省财政厅关于提前下达部分财力性转移支付的通知</t>
  </si>
  <si>
    <t>湘财预〔2020〕109号</t>
  </si>
  <si>
    <t>湖南省财政厅关于下达特殊转移支付的通知</t>
  </si>
  <si>
    <t>湖南省财政厅关于下达2020年抗疫特别国债资金的通知</t>
    <phoneticPr fontId="2" type="noConversion"/>
  </si>
  <si>
    <t>01004</t>
    <phoneticPr fontId="2" type="noConversion"/>
  </si>
  <si>
    <t xml:space="preserve">合   计 </t>
    <phoneticPr fontId="2" type="noConversion"/>
  </si>
  <si>
    <t>资金调度金额</t>
    <phoneticPr fontId="2" type="noConversion"/>
  </si>
  <si>
    <t>湘财预〔2020〕111号</t>
    <phoneticPr fontId="2" type="noConversion"/>
  </si>
  <si>
    <t>湘阴县人力资源和社会保障局（未收文）</t>
    <phoneticPr fontId="2" type="noConversion"/>
  </si>
  <si>
    <t>湘财预〔2020〕309号</t>
    <phoneticPr fontId="2" type="noConversion"/>
  </si>
  <si>
    <t>卫生健康局：500万元、城市管理和综合执法局：5742万元、水利局：1000万元、交通局：500万元、农业农村局：358万元</t>
    <phoneticPr fontId="2" type="noConversion"/>
  </si>
  <si>
    <t>城市综合执法局</t>
    <phoneticPr fontId="2" type="noConversion"/>
  </si>
  <si>
    <t>工资统发中心</t>
    <phoneticPr fontId="2" type="noConversion"/>
  </si>
  <si>
    <t>工资统发中心</t>
    <phoneticPr fontId="2" type="noConversion"/>
  </si>
  <si>
    <t>环保局</t>
    <phoneticPr fontId="2" type="noConversion"/>
  </si>
  <si>
    <t>湘财预［2020］63号</t>
    <phoneticPr fontId="2" type="noConversion"/>
  </si>
  <si>
    <t>湘财预〔2020〕112号</t>
    <phoneticPr fontId="2" type="noConversion"/>
  </si>
  <si>
    <t>湘财预〔2020〕0012号</t>
    <phoneticPr fontId="2" type="noConversion"/>
  </si>
  <si>
    <t>湘财预〔2020〕0123号</t>
    <phoneticPr fontId="2" type="noConversion"/>
  </si>
  <si>
    <t>民政局本级（金额错误)</t>
    <phoneticPr fontId="2" type="noConversion"/>
  </si>
  <si>
    <t>民政局</t>
    <phoneticPr fontId="2" type="noConversion"/>
  </si>
  <si>
    <t>社保局机关事业养老保险</t>
    <phoneticPr fontId="2" type="noConversion"/>
  </si>
  <si>
    <t>社保局机关事业养老保险</t>
    <phoneticPr fontId="2" type="noConversion"/>
  </si>
  <si>
    <t>湘阴县人力资源和社会保障局</t>
    <phoneticPr fontId="2" type="noConversion"/>
  </si>
  <si>
    <t>上级指标直接转专户</t>
    <phoneticPr fontId="2" type="noConversion"/>
  </si>
  <si>
    <t>湘阴县人力资源和社会保障局（县级配套、失业保险中）</t>
    <phoneticPr fontId="2" type="noConversion"/>
  </si>
  <si>
    <t>湘财预（2019）0273号</t>
    <phoneticPr fontId="2" type="noConversion"/>
  </si>
  <si>
    <t>湘阴县人力资源和社会保障局</t>
    <phoneticPr fontId="2" type="noConversion"/>
  </si>
  <si>
    <t>湘财预[2020]170号</t>
    <phoneticPr fontId="2" type="noConversion"/>
  </si>
  <si>
    <t>湖南省财政厅关于下达应急物资保障体系建设补助资金的通知</t>
    <phoneticPr fontId="2" type="noConversion"/>
  </si>
  <si>
    <t>2020.8.5</t>
    <phoneticPr fontId="2" type="noConversion"/>
  </si>
  <si>
    <t>社保股</t>
    <phoneticPr fontId="2" type="noConversion"/>
  </si>
  <si>
    <t>湘财预[2020]165号</t>
    <phoneticPr fontId="2" type="noConversion"/>
  </si>
  <si>
    <t>湖南省财政厅关于下达2020年公共卫生体系建设和重大疫情防控救治体系建设补助资金的通知</t>
  </si>
  <si>
    <t>2020.8.10</t>
    <phoneticPr fontId="2" type="noConversion"/>
  </si>
  <si>
    <t>卫计局</t>
    <phoneticPr fontId="2" type="noConversion"/>
  </si>
  <si>
    <t>湘财预【2020】12号</t>
  </si>
  <si>
    <t>湘财预【2020】11号</t>
  </si>
  <si>
    <t>湘财预〔2020〕0123号</t>
  </si>
  <si>
    <t>湘财预〔2020〕0092号</t>
    <phoneticPr fontId="2" type="noConversion"/>
  </si>
  <si>
    <t>湘财预〔2020〕0107号</t>
    <phoneticPr fontId="2" type="noConversion"/>
  </si>
  <si>
    <t>湘财预〔2020〕0105号</t>
    <phoneticPr fontId="2" type="noConversion"/>
  </si>
  <si>
    <t>湘财预〔2020〕0063号</t>
    <phoneticPr fontId="2" type="noConversion"/>
  </si>
  <si>
    <t>湘财预〔2020〕0045号</t>
    <phoneticPr fontId="2" type="noConversion"/>
  </si>
  <si>
    <t>湘财社指〔2020〕0042号</t>
    <phoneticPr fontId="2" type="noConversion"/>
  </si>
  <si>
    <t>湘财预〔2020〕0080号</t>
    <phoneticPr fontId="2" type="noConversion"/>
  </si>
  <si>
    <t>湘财预〔2020〕0023号</t>
    <phoneticPr fontId="2" type="noConversion"/>
  </si>
  <si>
    <t>湘财预〔2019〕0327号</t>
    <phoneticPr fontId="2" type="noConversion"/>
  </si>
  <si>
    <t>湘财预〔2019〕0312号</t>
    <phoneticPr fontId="2" type="noConversion"/>
  </si>
  <si>
    <t>湘财预〔2019〕0316号</t>
    <phoneticPr fontId="2" type="noConversion"/>
  </si>
  <si>
    <t>湘财预〔2019〕0310号</t>
    <phoneticPr fontId="2" type="noConversion"/>
  </si>
  <si>
    <t>湘财预〔2019〕0273号</t>
    <phoneticPr fontId="2" type="noConversion"/>
  </si>
  <si>
    <t>湘财预〔2019〕0237号</t>
    <phoneticPr fontId="2" type="noConversion"/>
  </si>
  <si>
    <t>下达新冠肺炎疫情防控中央补助结算资金（直达资金）</t>
  </si>
  <si>
    <t>下达2020年城乡居民基本养老保险中央财政补助资金（直达资金）</t>
  </si>
  <si>
    <t>下达2020年城乡居民医保中央财政第二批补助资金（直达资金）</t>
  </si>
  <si>
    <t>下达2020年中央财政困难群众救助补助资金预算（第二批）（直达资金）</t>
  </si>
  <si>
    <t>下达2020年城乡义务教育经费保障机制资金（直达资金）</t>
  </si>
  <si>
    <t>下达2020年度退役安置补助经费预算（第一批）（直达资金）</t>
  </si>
  <si>
    <t>下达2020年就业补助资金（结算）（直达资金）</t>
  </si>
  <si>
    <t>下达2020年困难群众救助补助资金－省级困难群众救助补助资金（其中275万是直达资金）</t>
  </si>
  <si>
    <t>下达2020年困难群众救助补助资金－中央困难群众救助补助资金（其中3428万是直达资金）</t>
  </si>
  <si>
    <t>下达新冠肺炎疫情防控中央财政第二批补助资金（直达资金）</t>
  </si>
  <si>
    <t>新型冠状病毒感染肺炎预情防控中央财政补助（直达资金）</t>
  </si>
  <si>
    <t>提前下达2020年就业补助资金（直达资金）</t>
  </si>
  <si>
    <t>提前下达2020年基本公共卫生服务补助资金预算指标－中央资金（直达资金）</t>
  </si>
  <si>
    <t>结算指标：调整2020年城乡居民基本养老保险中央财政补助资金（直达资金）</t>
  </si>
  <si>
    <t>提前下达2020年民政一般转移支付预算指标－六十年代精减退职人员生活省级补助（直达资金）</t>
  </si>
  <si>
    <t>提前下达2020年民政一般转移支付预算指标－残疾人两项补贴省级补助（直达资金）</t>
  </si>
  <si>
    <t>提前下达2020年民政一般转移支付预算指标－困难群众救助补助资金－省级资金（直达资金）</t>
  </si>
  <si>
    <t>提前下达2020年民政一般转移支付预算指标－困难群众救助补助资金－中央资金（直达资金）</t>
  </si>
  <si>
    <t>提前下达2020年城乡居民基本养老保险中央财政补助资金（直达资金）此指标金额原为7953．5万，湘财预［2020］196号调减717万，实际7236．5万</t>
  </si>
  <si>
    <t>湘财预[2020]109号</t>
    <phoneticPr fontId="2" type="noConversion"/>
  </si>
  <si>
    <t>预算股</t>
    <phoneticPr fontId="2" type="noConversion"/>
  </si>
  <si>
    <t>湘财预[2020]111号</t>
    <phoneticPr fontId="2" type="noConversion"/>
  </si>
  <si>
    <t>下达特殊转移支付资金</t>
    <phoneticPr fontId="2" type="noConversion"/>
  </si>
  <si>
    <t>下达均衡性转移支付资金</t>
    <phoneticPr fontId="2" type="noConversion"/>
  </si>
  <si>
    <t>下达县级基本财力保障机制奖补资金</t>
    <phoneticPr fontId="2" type="noConversion"/>
  </si>
  <si>
    <t>下达革命老区转移支付资金</t>
    <phoneticPr fontId="2" type="noConversion"/>
  </si>
  <si>
    <t>下达重点生态功能区转移支付</t>
    <phoneticPr fontId="2" type="noConversion"/>
  </si>
  <si>
    <t>机关事业单位养老保险基金专项补助</t>
    <phoneticPr fontId="2" type="noConversion"/>
  </si>
  <si>
    <t>教育局校财局管中心</t>
    <phoneticPr fontId="2" type="noConversion"/>
  </si>
  <si>
    <r>
      <t>下达2020年基本公共卫生服务第二批补助资金（中央资金：526．9万、省级资金27．44万）（</t>
    </r>
    <r>
      <rPr>
        <sz val="10"/>
        <color rgb="FFFF0000"/>
        <rFont val="宋体"/>
        <family val="3"/>
        <charset val="134"/>
      </rPr>
      <t>其中直达资金232万</t>
    </r>
    <r>
      <rPr>
        <sz val="10"/>
        <rFont val="宋体"/>
        <charset val="134"/>
      </rPr>
      <t>（湘财社［2020］16号））</t>
    </r>
    <phoneticPr fontId="2" type="noConversion"/>
  </si>
  <si>
    <r>
      <t>结算指标：提前下达2020年城乡居民基本医疗保险中央和省级财政补助资金（中央资金：18708万、省级资金7780万）（</t>
    </r>
    <r>
      <rPr>
        <sz val="10"/>
        <color rgb="FFFF0000"/>
        <rFont val="宋体"/>
        <family val="3"/>
        <charset val="134"/>
      </rPr>
      <t>直达资金211万）</t>
    </r>
    <phoneticPr fontId="2" type="noConversion"/>
  </si>
  <si>
    <t>湘阴县国库集中支付中心养老保险基金</t>
  </si>
  <si>
    <t>湘阴县国库集中支付中心养老保险基金专户</t>
    <phoneticPr fontId="2" type="noConversion"/>
  </si>
  <si>
    <t>未付</t>
    <phoneticPr fontId="2" type="noConversion"/>
  </si>
  <si>
    <t>湘阴县国库集中支付中心其他社保基金</t>
  </si>
  <si>
    <t>湖南省长康实业有限责任公司、湖南百树山生态农业发展股份华康食品有限责任公司有限公司、</t>
    <phoneticPr fontId="2" type="noConversion"/>
  </si>
  <si>
    <t>湘阴县退役军人事务局</t>
  </si>
  <si>
    <t>湘阴县国库集中支付中心其他社保基金专户</t>
    <phoneticPr fontId="2" type="noConversion"/>
  </si>
  <si>
    <t>湘阴县卫生局计财股</t>
    <phoneticPr fontId="2" type="noConversion"/>
  </si>
  <si>
    <t>湘阴县财政局社保股专户、湘阴县国库集中支付中心其他社保基金专户</t>
    <phoneticPr fontId="2" type="noConversion"/>
  </si>
  <si>
    <t>财政结算户</t>
    <phoneticPr fontId="2" type="noConversion"/>
  </si>
  <si>
    <t xml:space="preserve">湘阴县财政局乡镇财政管理中心809.203万元，湘阴县民政局240万元，湘阴县民政局22万元，湘阴县财政局乡镇财政管理中心56.9272万元，湘阴县国库集中支付中心其他社保基金，22.8698万元
</t>
    <phoneticPr fontId="2" type="noConversion"/>
  </si>
  <si>
    <t>湘阴县民政局400万元，湘阴县财政局乡镇财政管理中心4226.5089万元，湘阴县国库集中支付中心其他社保基金1321.4911</t>
    <phoneticPr fontId="2" type="noConversion"/>
  </si>
  <si>
    <t>湘阴县国库集中支付中心其他社保基金专户</t>
    <phoneticPr fontId="2" type="noConversion"/>
  </si>
  <si>
    <t>湘阴县民政局</t>
    <phoneticPr fontId="2" type="noConversion"/>
  </si>
  <si>
    <t>合   计</t>
    <phoneticPr fontId="2" type="noConversion"/>
  </si>
  <si>
    <t>湘阴县财政局乡镇财政管理中心4.2995万元，湘阴县财政局乡镇财政管理中心95.958万元，湘阴县国库集中支付中心其他社保基金专户773.5425万元</t>
    <phoneticPr fontId="2" type="noConversion"/>
  </si>
  <si>
    <t>教科文股</t>
    <phoneticPr fontId="2" type="noConversion"/>
  </si>
  <si>
    <t>2020.7.6</t>
    <phoneticPr fontId="2" type="noConversion"/>
  </si>
  <si>
    <t>2020.7.3</t>
    <phoneticPr fontId="2" type="noConversion"/>
  </si>
  <si>
    <t>湘财社指[2020 ]0045号</t>
    <phoneticPr fontId="2" type="noConversion"/>
  </si>
  <si>
    <t>湘财预[2020]108号</t>
    <phoneticPr fontId="2" type="noConversion"/>
  </si>
  <si>
    <t>湖南省财政厅关于下达2020年城乡居民基本养老保险中央财政补助资金的通知</t>
    <phoneticPr fontId="2" type="noConversion"/>
  </si>
  <si>
    <t>参照直达</t>
    <phoneticPr fontId="2" type="noConversion"/>
  </si>
  <si>
    <t>下达疫情防控重点保障企业优惠贷款贴息资金预算（直达资金）</t>
    <phoneticPr fontId="2" type="noConversion"/>
  </si>
  <si>
    <t>湘财金指〔2020〕0008号</t>
    <phoneticPr fontId="2" type="noConversion"/>
  </si>
  <si>
    <t>合计</t>
    <phoneticPr fontId="2" type="noConversion"/>
  </si>
  <si>
    <t>地方政府一般债券（直达)</t>
    <phoneticPr fontId="2" type="noConversion"/>
  </si>
  <si>
    <t>企业职工养老保险补助经费（正常直达）</t>
    <phoneticPr fontId="2" type="noConversion"/>
  </si>
  <si>
    <t>城乡居民基本养老保险补助经费（正常直达)</t>
    <phoneticPr fontId="2" type="noConversion"/>
  </si>
  <si>
    <t>城乡居民基本医疗保险补助（正常直达）</t>
    <phoneticPr fontId="2" type="noConversion"/>
  </si>
  <si>
    <t>县级基本财力保障机制奖补资金（正常直达）</t>
    <phoneticPr fontId="2" type="noConversion"/>
  </si>
  <si>
    <t>均衡性转移支付（正常直达）</t>
    <phoneticPr fontId="2" type="noConversion"/>
  </si>
  <si>
    <t>重点生态功能区转移支付（正常直达）</t>
    <phoneticPr fontId="2" type="noConversion"/>
  </si>
  <si>
    <t>革命老区补助资金（正常直达）</t>
    <phoneticPr fontId="2" type="noConversion"/>
  </si>
  <si>
    <t>安置补助经费（正常直达）</t>
    <phoneticPr fontId="2" type="noConversion"/>
  </si>
  <si>
    <t>城乡义务教育补助经费（正常直达）</t>
    <phoneticPr fontId="2" type="noConversion"/>
  </si>
  <si>
    <t>机关事业单位养老保险制度改革补助经费（正常直达）</t>
    <phoneticPr fontId="2" type="noConversion"/>
  </si>
  <si>
    <t>基本公共卫生服务补助资金（正常直达）</t>
    <phoneticPr fontId="2" type="noConversion"/>
  </si>
  <si>
    <t>城乡居民基本养老保险补助（特殊直达）</t>
    <phoneticPr fontId="2" type="noConversion"/>
  </si>
  <si>
    <t>县级基本财力保障机制奖补资金（特殊直达）</t>
    <phoneticPr fontId="2" type="noConversion"/>
  </si>
  <si>
    <t>医疗救助补助资金（特殊直达)</t>
    <phoneticPr fontId="2" type="noConversion"/>
  </si>
  <si>
    <t>普惠金融发展专项资金（特殊直达）</t>
    <phoneticPr fontId="2" type="noConversion"/>
  </si>
  <si>
    <t>体制结算-各项结算补助（特殊直达）</t>
    <phoneticPr fontId="2" type="noConversion"/>
  </si>
  <si>
    <t>困难群众救助补助资金(特殊直达）</t>
    <phoneticPr fontId="2" type="noConversion"/>
  </si>
  <si>
    <t>体制结算-应急物资保障体系建设（特殊直达）</t>
    <phoneticPr fontId="2" type="noConversion"/>
  </si>
  <si>
    <t>体制结算-公共卫生体系建设和重大疫情防控救治体系建设（特殊直达）</t>
    <phoneticPr fontId="2" type="noConversion"/>
  </si>
  <si>
    <t>抗疫特别国债资金</t>
    <phoneticPr fontId="2" type="noConversion"/>
  </si>
  <si>
    <t>资金名称</t>
    <phoneticPr fontId="2" type="noConversion"/>
  </si>
  <si>
    <t>湘财预[2020]196号</t>
    <phoneticPr fontId="2" type="noConversion"/>
  </si>
  <si>
    <t>参照直达</t>
    <phoneticPr fontId="2" type="noConversion"/>
  </si>
  <si>
    <t>2020.8.21</t>
    <phoneticPr fontId="2" type="noConversion"/>
  </si>
  <si>
    <t>合     计</t>
    <phoneticPr fontId="2" type="noConversion"/>
  </si>
  <si>
    <t>企业职工基本养老保险中央调剂金（参照直达）</t>
    <phoneticPr fontId="2" type="noConversion"/>
  </si>
  <si>
    <t>困难群众救助补助资金（参照直达）</t>
    <phoneticPr fontId="2" type="noConversion"/>
  </si>
  <si>
    <t>就业补助资金（参照直达）</t>
    <phoneticPr fontId="2" type="noConversion"/>
  </si>
  <si>
    <t>企业职工养老保险补助经费（参照直达）</t>
    <phoneticPr fontId="2" type="noConversion"/>
  </si>
  <si>
    <t>城乡居民基本养老保险补助经费（参照直达）</t>
    <phoneticPr fontId="2" type="noConversion"/>
  </si>
  <si>
    <t>机关事业单位养老保险制度改革补助经费（参照直达）</t>
    <phoneticPr fontId="2" type="noConversion"/>
  </si>
  <si>
    <t>职业技能提升行动资金（参照直达）</t>
    <phoneticPr fontId="2" type="noConversion"/>
  </si>
  <si>
    <t>专户资金</t>
    <phoneticPr fontId="2" type="noConversion"/>
  </si>
  <si>
    <t>直达资金指标数据明细表</t>
    <phoneticPr fontId="2" type="noConversion"/>
  </si>
  <si>
    <t>湘财预〔2020〕092号</t>
    <phoneticPr fontId="2" type="noConversion"/>
  </si>
  <si>
    <t>湘财预[2020]80号</t>
  </si>
  <si>
    <t>未收文</t>
    <phoneticPr fontId="2" type="noConversion"/>
  </si>
  <si>
    <t>县级配套、失业保险</t>
    <phoneticPr fontId="2" type="noConversion"/>
  </si>
  <si>
    <t>卫生健康局：500万元、城市管理和综合执法局：5742万元、水利局：1000万元、交通局：500万元、农业农村局：358万元</t>
    <phoneticPr fontId="2" type="noConversion"/>
  </si>
  <si>
    <t>2020.7.2</t>
    <phoneticPr fontId="2" type="noConversion"/>
  </si>
  <si>
    <t>特殊直达</t>
    <phoneticPr fontId="2" type="noConversion"/>
  </si>
  <si>
    <t>2020.8.21</t>
    <phoneticPr fontId="2" type="noConversion"/>
  </si>
  <si>
    <t>湘财预【2020】108号</t>
    <phoneticPr fontId="2" type="noConversion"/>
  </si>
  <si>
    <t>专户资金（财政结算户）</t>
    <phoneticPr fontId="2" type="noConversion"/>
  </si>
  <si>
    <t>湘财预【2020】0045号</t>
    <phoneticPr fontId="2" type="noConversion"/>
  </si>
  <si>
    <t>湖南省财政厅湖南省教育厅关于下达2020年城乡义务教育经费保障机制直达资金的通知</t>
    <phoneticPr fontId="2" type="noConversion"/>
  </si>
  <si>
    <t>湖南省财政厅关于明确基本公共卫生服务中央财政直达资金的通知</t>
    <phoneticPr fontId="2" type="noConversion"/>
  </si>
  <si>
    <r>
      <t xml:space="preserve">湘财社〔2020〕0016号
</t>
    </r>
    <r>
      <rPr>
        <sz val="10"/>
        <color rgb="FFFF0000"/>
        <rFont val="宋体"/>
        <family val="3"/>
        <charset val="134"/>
        <scheme val="minor"/>
      </rPr>
      <t>湘财预【2020】11号</t>
    </r>
    <phoneticPr fontId="2" type="noConversion"/>
  </si>
  <si>
    <t>湘财预〔2020〕92号</t>
    <phoneticPr fontId="2" type="noConversion"/>
  </si>
  <si>
    <t>湖南省财政厅关于下达2020年城乡居民基本养老保险中央财政补助资金的通知</t>
    <phoneticPr fontId="2" type="noConversion"/>
  </si>
  <si>
    <t>工资统发中心（置换）
未付</t>
    <phoneticPr fontId="2" type="noConversion"/>
  </si>
  <si>
    <t>湖南省财政厅关于明确城乡医疗救助中央财政直达资金的通知的通知</t>
    <phoneticPr fontId="2" type="noConversion"/>
  </si>
  <si>
    <r>
      <t>湘财社〔2020〕0017号</t>
    </r>
    <r>
      <rPr>
        <sz val="10"/>
        <color rgb="FFFF0000"/>
        <rFont val="宋体"/>
        <family val="3"/>
        <charset val="134"/>
        <scheme val="minor"/>
      </rPr>
      <t>（未查到）</t>
    </r>
    <phoneticPr fontId="2" type="noConversion"/>
  </si>
  <si>
    <t>湖南省长康实业有限责任公司51.25万元、湖南百树山生态农业发展股份3.05万元、华康食品有限责任公司有限公司3.05万元</t>
    <phoneticPr fontId="2" type="noConversion"/>
  </si>
  <si>
    <t>湘财预〔2020〕0012号</t>
    <phoneticPr fontId="2" type="noConversion"/>
  </si>
  <si>
    <t>湘财预〔2020〕0123号</t>
    <phoneticPr fontId="2" type="noConversion"/>
  </si>
  <si>
    <t>湘阴县卫生局计财股等单位
指标修改</t>
    <phoneticPr fontId="2" type="noConversion"/>
  </si>
  <si>
    <t>湘财预〔2020〕0023号</t>
    <phoneticPr fontId="2" type="noConversion"/>
  </si>
  <si>
    <t>湖南省财政厅关于下达新冠肺炎疫情防控中央财政第二批补助资金的通知</t>
    <phoneticPr fontId="2" type="noConversion"/>
  </si>
  <si>
    <t>湘财预[2020]80号</t>
    <phoneticPr fontId="2" type="noConversion"/>
  </si>
  <si>
    <t>湘阴县卫生局计财股</t>
    <phoneticPr fontId="2" type="noConversion"/>
  </si>
  <si>
    <r>
      <t xml:space="preserve">民政局
</t>
    </r>
    <r>
      <rPr>
        <sz val="10"/>
        <color rgb="FFFF0000"/>
        <rFont val="宋体"/>
        <family val="3"/>
        <charset val="134"/>
        <scheme val="minor"/>
      </rPr>
      <t>湘阴县国库集中支付中心养老保险基金</t>
    </r>
    <r>
      <rPr>
        <sz val="10"/>
        <color theme="1"/>
        <rFont val="宋体"/>
        <family val="3"/>
        <charset val="134"/>
        <scheme val="minor"/>
      </rPr>
      <t xml:space="preserve">
</t>
    </r>
    <phoneticPr fontId="2" type="noConversion"/>
  </si>
  <si>
    <r>
      <t xml:space="preserve">卫生局
</t>
    </r>
    <r>
      <rPr>
        <sz val="10"/>
        <color rgb="FFFF0000"/>
        <rFont val="宋体"/>
        <family val="3"/>
        <charset val="134"/>
        <scheme val="minor"/>
      </rPr>
      <t>未付</t>
    </r>
    <phoneticPr fontId="2" type="noConversion"/>
  </si>
  <si>
    <r>
      <t xml:space="preserve">
卫生局
</t>
    </r>
    <r>
      <rPr>
        <sz val="10"/>
        <color rgb="FFFF0000"/>
        <rFont val="宋体"/>
        <family val="3"/>
        <charset val="134"/>
        <scheme val="minor"/>
      </rPr>
      <t>湘阴县卫生局计财股</t>
    </r>
    <r>
      <rPr>
        <sz val="10"/>
        <color theme="1"/>
        <rFont val="宋体"/>
        <family val="3"/>
        <charset val="134"/>
        <scheme val="minor"/>
      </rPr>
      <t xml:space="preserve">
</t>
    </r>
    <phoneticPr fontId="2" type="noConversion"/>
  </si>
  <si>
    <t>湘财社〔2020〕0019号</t>
    <phoneticPr fontId="2" type="noConversion"/>
  </si>
  <si>
    <t>湖南省财政厅关于明确企业养老保险中央财政直达资金的通知</t>
    <phoneticPr fontId="2" type="noConversion"/>
  </si>
  <si>
    <t>湖南省财政厅关于下达2020年困难群众救助补助资金预算的通知</t>
    <phoneticPr fontId="2" type="noConversion"/>
  </si>
  <si>
    <t>湘财预[2020]80号</t>
    <phoneticPr fontId="2" type="noConversion"/>
  </si>
  <si>
    <t>湘财预〔2019〕0327号</t>
    <phoneticPr fontId="2" type="noConversion"/>
  </si>
  <si>
    <t>湘财社指〔2020〕0042号</t>
    <phoneticPr fontId="2" type="noConversion"/>
  </si>
  <si>
    <t>湖南省财政厅湖南省人力资源和社会保障厅关于下达2020年就业补助资金（结算）的通知</t>
    <phoneticPr fontId="2" type="noConversion"/>
  </si>
  <si>
    <t>湘财社〔2020〕0020号</t>
    <phoneticPr fontId="2" type="noConversion"/>
  </si>
  <si>
    <t>湖南省财政厅关于明确城乡居民基本养老保险中央财政直达资金的通知</t>
    <phoneticPr fontId="2" type="noConversion"/>
  </si>
  <si>
    <t>湘财预[2020]196号</t>
    <phoneticPr fontId="2" type="noConversion"/>
  </si>
  <si>
    <t>湖南省财政厅关于下达2020年城乡居民基本养老保险中央财政补助资金的通知</t>
    <phoneticPr fontId="2" type="noConversion"/>
  </si>
  <si>
    <t xml:space="preserve">工资统发中心（置换）
</t>
    <phoneticPr fontId="2" type="noConversion"/>
  </si>
  <si>
    <t>湖南省财政厅关于下达2020年调整企业退休人员基本养老金中央财政补助资金的通知</t>
    <phoneticPr fontId="2" type="noConversion"/>
  </si>
  <si>
    <t>城市综合执法局
（未付）</t>
    <phoneticPr fontId="2" type="noConversion"/>
  </si>
  <si>
    <r>
      <t xml:space="preserve">湘阴县人力资源和社会保障局
</t>
    </r>
    <r>
      <rPr>
        <sz val="10"/>
        <color rgb="FFFF0000"/>
        <rFont val="宋体"/>
        <family val="3"/>
        <charset val="134"/>
        <scheme val="minor"/>
      </rPr>
      <t>湘阴县国库集中支付中心养老保险基金</t>
    </r>
    <r>
      <rPr>
        <sz val="10"/>
        <color theme="1"/>
        <rFont val="宋体"/>
        <family val="3"/>
        <charset val="134"/>
        <scheme val="minor"/>
      </rPr>
      <t xml:space="preserve">
</t>
    </r>
    <phoneticPr fontId="2" type="noConversion"/>
  </si>
  <si>
    <t>湘阴县国库集中支付中心其他社保基金</t>
    <phoneticPr fontId="2" type="noConversion"/>
  </si>
  <si>
    <t>资金直达省社保专户</t>
    <phoneticPr fontId="2" type="noConversion"/>
  </si>
  <si>
    <t>湘阴县人力资源和社会保障局
社保股120万元，湘阴县国库集中支付中心其他社保基金1101万元</t>
    <phoneticPr fontId="2" type="noConversion"/>
  </si>
  <si>
    <t>社保局机关事业养老保险
（环保145万元、横岭湖50万元、政府采购288.5万元）</t>
    <phoneticPr fontId="2" type="noConversion"/>
  </si>
</sst>
</file>

<file path=xl/styles.xml><?xml version="1.0" encoding="utf-8"?>
<styleSheet xmlns="http://schemas.openxmlformats.org/spreadsheetml/2006/main">
  <numFmts count="3">
    <numFmt numFmtId="176" formatCode="#,##0.00_);[Red]\(#,##0.00\)"/>
    <numFmt numFmtId="177" formatCode="#,##0.00_ "/>
    <numFmt numFmtId="178" formatCode="0.00_ "/>
  </numFmts>
  <fonts count="13">
    <font>
      <sz val="11"/>
      <color theme="1"/>
      <name val="宋体"/>
      <family val="2"/>
      <charset val="134"/>
      <scheme val="minor"/>
    </font>
    <font>
      <sz val="10"/>
      <name val="Arial"/>
    </font>
    <font>
      <sz val="9"/>
      <name val="宋体"/>
      <family val="2"/>
      <charset val="134"/>
      <scheme val="minor"/>
    </font>
    <font>
      <sz val="11"/>
      <color theme="1"/>
      <name val="宋体"/>
      <charset val="134"/>
      <scheme val="minor"/>
    </font>
    <font>
      <sz val="10"/>
      <name val="Arial"/>
      <family val="2"/>
    </font>
    <font>
      <sz val="24"/>
      <color theme="1"/>
      <name val="宋体"/>
      <charset val="134"/>
      <scheme val="minor"/>
    </font>
    <font>
      <sz val="10"/>
      <color theme="1"/>
      <name val="宋体"/>
      <family val="3"/>
      <charset val="134"/>
      <scheme val="minor"/>
    </font>
    <font>
      <sz val="10"/>
      <name val="宋体"/>
      <family val="3"/>
      <charset val="134"/>
    </font>
    <font>
      <sz val="10"/>
      <color theme="1"/>
      <name val="宋体"/>
      <family val="2"/>
      <charset val="134"/>
      <scheme val="minor"/>
    </font>
    <font>
      <sz val="10"/>
      <name val="宋体"/>
      <charset val="134"/>
    </font>
    <font>
      <sz val="10"/>
      <color rgb="FFFF0000"/>
      <name val="宋体"/>
      <family val="3"/>
      <charset val="134"/>
    </font>
    <font>
      <sz val="10"/>
      <color rgb="FFFF0000"/>
      <name val="宋体"/>
      <family val="3"/>
      <charset val="134"/>
      <scheme val="minor"/>
    </font>
    <font>
      <sz val="10"/>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 fillId="0" borderId="0"/>
    <xf numFmtId="0" fontId="3" fillId="0" borderId="0">
      <alignment vertical="center"/>
    </xf>
    <xf numFmtId="0" fontId="4" fillId="0" borderId="0"/>
  </cellStyleXfs>
  <cellXfs count="76">
    <xf numFmtId="0" fontId="0" fillId="0" borderId="0" xfId="0">
      <alignment vertical="center"/>
    </xf>
    <xf numFmtId="0" fontId="0" fillId="0" borderId="0" xfId="0" applyAlignment="1">
      <alignment horizontal="center" vertical="center"/>
    </xf>
    <xf numFmtId="0" fontId="6" fillId="0" borderId="1" xfId="2" applyFont="1" applyBorder="1" applyAlignment="1">
      <alignment horizontal="center" vertical="center"/>
    </xf>
    <xf numFmtId="0" fontId="7" fillId="0" borderId="1" xfId="3" applyFont="1" applyBorder="1" applyAlignment="1">
      <alignment horizontal="center" vertical="center"/>
    </xf>
    <xf numFmtId="4" fontId="7" fillId="0" borderId="1" xfId="3" applyNumberFormat="1" applyFont="1" applyBorder="1" applyAlignment="1">
      <alignment horizontal="center" vertical="center"/>
    </xf>
    <xf numFmtId="0" fontId="6" fillId="0" borderId="1" xfId="2" applyFont="1" applyBorder="1" applyAlignment="1">
      <alignment horizontal="center" vertical="center" wrapText="1"/>
    </xf>
    <xf numFmtId="0" fontId="6" fillId="0" borderId="0" xfId="0" applyFont="1" applyAlignment="1">
      <alignment horizontal="center" vertical="center"/>
    </xf>
    <xf numFmtId="49" fontId="6" fillId="0" borderId="1" xfId="2" applyNumberFormat="1" applyFont="1" applyBorder="1" applyAlignment="1">
      <alignment horizontal="center" vertical="center"/>
    </xf>
    <xf numFmtId="0" fontId="6" fillId="0" borderId="0" xfId="0" applyFont="1">
      <alignment vertical="center"/>
    </xf>
    <xf numFmtId="0" fontId="7" fillId="0" borderId="1" xfId="3"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4" fontId="7" fillId="2" borderId="1" xfId="3" applyNumberFormat="1" applyFont="1" applyFill="1" applyBorder="1" applyAlignment="1">
      <alignment horizontal="center" vertical="center"/>
    </xf>
    <xf numFmtId="4" fontId="7" fillId="0" borderId="1" xfId="3" applyNumberFormat="1" applyFont="1" applyBorder="1" applyAlignment="1">
      <alignment horizontal="center" vertical="center" wrapText="1"/>
    </xf>
    <xf numFmtId="4" fontId="6" fillId="0" borderId="1" xfId="0" applyNumberFormat="1" applyFont="1" applyBorder="1" applyAlignment="1">
      <alignment horizontal="center" vertical="center"/>
    </xf>
    <xf numFmtId="0" fontId="3" fillId="0" borderId="1" xfId="2" applyBorder="1" applyAlignment="1">
      <alignment horizontal="center" vertical="center"/>
    </xf>
    <xf numFmtId="176" fontId="3" fillId="0" borderId="1" xfId="2" applyNumberFormat="1" applyBorder="1" applyAlignment="1">
      <alignment horizontal="center" vertical="center"/>
    </xf>
    <xf numFmtId="176" fontId="6" fillId="0" borderId="1" xfId="2" applyNumberFormat="1" applyFont="1" applyBorder="1" applyAlignment="1">
      <alignment horizontal="center" vertical="center"/>
    </xf>
    <xf numFmtId="176" fontId="7" fillId="0" borderId="1" xfId="3" applyNumberFormat="1" applyFont="1" applyBorder="1" applyAlignment="1">
      <alignment horizontal="center" vertical="center"/>
    </xf>
    <xf numFmtId="176" fontId="0" fillId="0" borderId="0" xfId="0" applyNumberFormat="1" applyAlignment="1">
      <alignment horizontal="center" vertical="center"/>
    </xf>
    <xf numFmtId="0" fontId="6" fillId="2" borderId="1" xfId="2"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vertical="center" wrapText="1"/>
    </xf>
    <xf numFmtId="0" fontId="6" fillId="0" borderId="5" xfId="2" applyFont="1" applyBorder="1" applyAlignment="1">
      <alignment horizontal="center" vertical="center" wrapText="1"/>
    </xf>
    <xf numFmtId="0" fontId="3" fillId="0" borderId="1" xfId="2" applyBorder="1" applyAlignment="1">
      <alignment horizontal="center" vertical="center"/>
    </xf>
    <xf numFmtId="178" fontId="6" fillId="0" borderId="1" xfId="2" applyNumberFormat="1" applyFont="1" applyBorder="1" applyAlignment="1">
      <alignment horizontal="center" vertical="center"/>
    </xf>
    <xf numFmtId="0" fontId="9" fillId="0" borderId="4" xfId="3" applyFont="1" applyBorder="1" applyAlignment="1">
      <alignment horizontal="center" vertical="center" wrapText="1"/>
    </xf>
    <xf numFmtId="177" fontId="7" fillId="0" borderId="4" xfId="3" applyNumberFormat="1" applyFont="1" applyBorder="1" applyAlignment="1">
      <alignment horizontal="center" vertical="center" wrapText="1"/>
    </xf>
    <xf numFmtId="0" fontId="9" fillId="0" borderId="1" xfId="3" applyFont="1" applyBorder="1" applyAlignment="1">
      <alignment horizontal="center" vertical="center" wrapText="1"/>
    </xf>
    <xf numFmtId="177" fontId="7" fillId="0" borderId="1" xfId="3" applyNumberFormat="1" applyFont="1" applyBorder="1" applyAlignment="1">
      <alignment horizontal="center" vertical="center" wrapText="1"/>
    </xf>
    <xf numFmtId="49" fontId="0" fillId="0" borderId="0" xfId="0" applyNumberFormat="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0" fontId="11" fillId="0" borderId="1" xfId="2" applyFont="1" applyBorder="1" applyAlignment="1">
      <alignment horizontal="center" vertical="center" wrapText="1"/>
    </xf>
    <xf numFmtId="0" fontId="11" fillId="0" borderId="1" xfId="0" applyFont="1" applyBorder="1" applyAlignment="1">
      <alignment horizontal="center" vertical="center" wrapText="1"/>
    </xf>
    <xf numFmtId="177" fontId="0" fillId="0" borderId="1" xfId="0" applyNumberFormat="1" applyBorder="1" applyAlignment="1">
      <alignment horizontal="center" vertical="center"/>
    </xf>
    <xf numFmtId="4" fontId="0" fillId="0" borderId="1" xfId="0" applyNumberFormat="1" applyBorder="1" applyAlignment="1">
      <alignment horizontal="center" vertical="center"/>
    </xf>
    <xf numFmtId="177" fontId="6" fillId="0" borderId="1" xfId="2" applyNumberFormat="1" applyFont="1" applyBorder="1" applyAlignment="1">
      <alignment horizontal="center" vertical="center" wrapText="1"/>
    </xf>
    <xf numFmtId="0" fontId="3" fillId="0" borderId="1" xfId="2"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7" fillId="2" borderId="4" xfId="3" applyFont="1" applyFill="1" applyBorder="1" applyAlignment="1">
      <alignment horizontal="center" vertical="center" wrapText="1"/>
    </xf>
    <xf numFmtId="0" fontId="7" fillId="2" borderId="1" xfId="3" applyFont="1" applyFill="1" applyBorder="1" applyAlignment="1">
      <alignment horizontal="center" vertical="center" wrapText="1"/>
    </xf>
    <xf numFmtId="0" fontId="9" fillId="2" borderId="1"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3" fillId="0" borderId="1" xfId="2"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3" fillId="0" borderId="1" xfId="2" applyNumberFormat="1" applyBorder="1" applyAlignment="1">
      <alignment horizontal="center" vertical="center" wrapText="1"/>
    </xf>
    <xf numFmtId="176" fontId="6" fillId="0" borderId="1" xfId="2" applyNumberFormat="1" applyFont="1" applyBorder="1" applyAlignment="1">
      <alignment horizontal="center" vertical="center" wrapText="1"/>
    </xf>
    <xf numFmtId="176" fontId="7" fillId="0" borderId="1" xfId="3" applyNumberFormat="1" applyFont="1" applyBorder="1" applyAlignment="1">
      <alignment horizontal="center" vertical="center" wrapText="1"/>
    </xf>
    <xf numFmtId="4" fontId="7" fillId="2" borderId="1" xfId="3" applyNumberFormat="1" applyFont="1" applyFill="1" applyBorder="1" applyAlignment="1">
      <alignment horizontal="center" vertical="center" wrapText="1"/>
    </xf>
    <xf numFmtId="49" fontId="6" fillId="0" borderId="1" xfId="2"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176" fontId="0" fillId="0" borderId="0" xfId="0" applyNumberFormat="1" applyAlignment="1">
      <alignment horizontal="center" vertical="center" wrapText="1"/>
    </xf>
    <xf numFmtId="176" fontId="6" fillId="0" borderId="1" xfId="0" applyNumberFormat="1" applyFont="1" applyBorder="1" applyAlignment="1">
      <alignment horizontal="center" vertical="center" wrapText="1"/>
    </xf>
    <xf numFmtId="0" fontId="6" fillId="3" borderId="1" xfId="2"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3" fillId="0" borderId="1" xfId="2" applyBorder="1" applyAlignment="1">
      <alignment horizontal="center" vertical="center" wrapText="1"/>
    </xf>
    <xf numFmtId="0" fontId="5" fillId="0" borderId="2" xfId="2" applyFont="1" applyBorder="1" applyAlignment="1">
      <alignment horizontal="center" vertical="center" wrapText="1"/>
    </xf>
    <xf numFmtId="0" fontId="3" fillId="2" borderId="1" xfId="2" applyFill="1" applyBorder="1" applyAlignment="1">
      <alignment horizontal="center" vertical="center" wrapText="1"/>
    </xf>
    <xf numFmtId="49" fontId="3" fillId="0" borderId="1" xfId="2" applyNumberFormat="1" applyBorder="1" applyAlignment="1">
      <alignment horizontal="center" vertical="center"/>
    </xf>
    <xf numFmtId="0" fontId="3" fillId="0" borderId="1" xfId="2" applyBorder="1" applyAlignment="1">
      <alignment horizontal="center" vertical="center"/>
    </xf>
    <xf numFmtId="0" fontId="3" fillId="0" borderId="3" xfId="2" applyBorder="1" applyAlignment="1">
      <alignment horizontal="center" vertical="center" wrapText="1"/>
    </xf>
    <xf numFmtId="0" fontId="3" fillId="0" borderId="4" xfId="2"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0" applyFont="1" applyBorder="1" applyAlignment="1">
      <alignment horizontal="center" vertical="center" wrapText="1"/>
    </xf>
  </cellXfs>
  <cellStyles count="4">
    <cellStyle name="常规" xfId="0" builtinId="0"/>
    <cellStyle name="常规 2" xfId="1"/>
    <cellStyle name="常规 2 2" xfId="3"/>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36"/>
  <sheetViews>
    <sheetView topLeftCell="A10" workbookViewId="0">
      <selection activeCell="I11" sqref="I11"/>
    </sheetView>
  </sheetViews>
  <sheetFormatPr defaultRowHeight="13.5"/>
  <cols>
    <col min="1" max="1" width="23.25" style="11" customWidth="1"/>
    <col min="2" max="2" width="44.5" style="11" customWidth="1"/>
    <col min="3" max="3" width="8.625" style="30" hidden="1" customWidth="1"/>
    <col min="4" max="4" width="9.5" style="1" hidden="1" customWidth="1"/>
    <col min="5" max="5" width="9" style="1" customWidth="1"/>
    <col min="6" max="6" width="12.125" style="1" customWidth="1"/>
    <col min="7" max="7" width="7.75" hidden="1" customWidth="1"/>
    <col min="8" max="8" width="17.125" style="19" customWidth="1"/>
    <col min="9" max="9" width="10.625" style="1" customWidth="1"/>
    <col min="10" max="10" width="13.5" style="1" customWidth="1"/>
    <col min="11" max="11" width="14" style="11" customWidth="1"/>
  </cols>
  <sheetData>
    <row r="1" spans="1:11" ht="36" customHeight="1">
      <c r="A1" s="61" t="s">
        <v>219</v>
      </c>
      <c r="B1" s="61"/>
      <c r="C1" s="61"/>
      <c r="D1" s="61"/>
      <c r="E1" s="61"/>
      <c r="F1" s="61"/>
      <c r="G1" s="61"/>
      <c r="H1" s="61"/>
      <c r="I1" s="61"/>
      <c r="J1" s="61"/>
      <c r="K1" s="61"/>
    </row>
    <row r="2" spans="1:11" ht="22.5" customHeight="1">
      <c r="A2" s="62" t="s">
        <v>18</v>
      </c>
      <c r="B2" s="60" t="s">
        <v>19</v>
      </c>
      <c r="C2" s="63" t="s">
        <v>20</v>
      </c>
      <c r="D2" s="64" t="s">
        <v>21</v>
      </c>
      <c r="E2" s="64" t="s">
        <v>22</v>
      </c>
      <c r="F2" s="64" t="s">
        <v>23</v>
      </c>
      <c r="G2" s="65" t="s">
        <v>81</v>
      </c>
      <c r="H2" s="64" t="s">
        <v>24</v>
      </c>
      <c r="I2" s="64"/>
      <c r="J2" s="60" t="s">
        <v>25</v>
      </c>
      <c r="K2" s="60" t="s">
        <v>26</v>
      </c>
    </row>
    <row r="3" spans="1:11" s="1" customFormat="1" ht="30" customHeight="1">
      <c r="A3" s="62"/>
      <c r="B3" s="60"/>
      <c r="C3" s="63"/>
      <c r="D3" s="64"/>
      <c r="E3" s="64"/>
      <c r="F3" s="64"/>
      <c r="G3" s="66"/>
      <c r="H3" s="16" t="s">
        <v>27</v>
      </c>
      <c r="I3" s="24" t="s">
        <v>28</v>
      </c>
      <c r="J3" s="60"/>
      <c r="K3" s="60"/>
    </row>
    <row r="4" spans="1:11" s="6" customFormat="1" ht="36.75" customHeight="1">
      <c r="A4" s="41" t="s">
        <v>93</v>
      </c>
      <c r="B4" s="26" t="s">
        <v>128</v>
      </c>
      <c r="C4" s="2" t="s">
        <v>40</v>
      </c>
      <c r="D4" s="2" t="s">
        <v>43</v>
      </c>
      <c r="E4" s="3" t="s">
        <v>175</v>
      </c>
      <c r="F4" s="27">
        <v>2130.5556999999999</v>
      </c>
      <c r="G4" s="13"/>
      <c r="H4" s="27">
        <v>2130.5556999999999</v>
      </c>
      <c r="I4" s="2"/>
      <c r="J4" s="37">
        <f>SUM(F4-H4-I4)</f>
        <v>0</v>
      </c>
      <c r="K4" s="5" t="s">
        <v>37</v>
      </c>
    </row>
    <row r="5" spans="1:11" s="6" customFormat="1" ht="36.75" customHeight="1">
      <c r="A5" s="42" t="s">
        <v>114</v>
      </c>
      <c r="B5" s="28" t="s">
        <v>129</v>
      </c>
      <c r="C5" s="2" t="s">
        <v>40</v>
      </c>
      <c r="D5" s="2" t="s">
        <v>176</v>
      </c>
      <c r="E5" s="3" t="s">
        <v>106</v>
      </c>
      <c r="F5" s="29">
        <v>304.39999999999998</v>
      </c>
      <c r="G5" s="13"/>
      <c r="H5" s="29">
        <v>304.39999999999998</v>
      </c>
      <c r="I5" s="2"/>
      <c r="J5" s="37">
        <f t="shared" ref="J5:J35" si="0">SUM(F5-H5-I5)</f>
        <v>0</v>
      </c>
      <c r="K5" s="5" t="s">
        <v>160</v>
      </c>
    </row>
    <row r="6" spans="1:11" s="6" customFormat="1" ht="36.75" customHeight="1">
      <c r="A6" s="43" t="s">
        <v>115</v>
      </c>
      <c r="B6" s="28" t="s">
        <v>130</v>
      </c>
      <c r="C6" s="2" t="s">
        <v>30</v>
      </c>
      <c r="D6" s="2" t="s">
        <v>31</v>
      </c>
      <c r="E6" s="3" t="s">
        <v>106</v>
      </c>
      <c r="F6" s="29">
        <v>1230</v>
      </c>
      <c r="G6" s="13"/>
      <c r="H6" s="17">
        <v>1230</v>
      </c>
      <c r="I6" s="2"/>
      <c r="J6" s="37">
        <f t="shared" si="0"/>
        <v>0</v>
      </c>
      <c r="K6" s="5" t="s">
        <v>218</v>
      </c>
    </row>
    <row r="7" spans="1:11" s="6" customFormat="1" ht="36.75" customHeight="1">
      <c r="A7" s="43" t="s">
        <v>116</v>
      </c>
      <c r="B7" s="28" t="s">
        <v>131</v>
      </c>
      <c r="C7" s="2" t="s">
        <v>40</v>
      </c>
      <c r="D7" s="2" t="s">
        <v>177</v>
      </c>
      <c r="E7" s="3" t="s">
        <v>106</v>
      </c>
      <c r="F7" s="29">
        <v>736</v>
      </c>
      <c r="G7" s="13"/>
      <c r="H7" s="29">
        <v>736</v>
      </c>
      <c r="I7" s="2"/>
      <c r="J7" s="37">
        <f t="shared" si="0"/>
        <v>0</v>
      </c>
      <c r="K7" s="5" t="s">
        <v>162</v>
      </c>
    </row>
    <row r="8" spans="1:11" s="6" customFormat="1" ht="36.75" customHeight="1">
      <c r="A8" s="43" t="s">
        <v>117</v>
      </c>
      <c r="B8" s="28" t="s">
        <v>132</v>
      </c>
      <c r="C8" s="2" t="s">
        <v>30</v>
      </c>
      <c r="D8" s="2" t="s">
        <v>31</v>
      </c>
      <c r="E8" s="3" t="s">
        <v>106</v>
      </c>
      <c r="F8" s="29">
        <v>282</v>
      </c>
      <c r="G8" s="13"/>
      <c r="H8" s="29">
        <v>282</v>
      </c>
      <c r="I8" s="2"/>
      <c r="J8" s="37">
        <f t="shared" si="0"/>
        <v>0</v>
      </c>
      <c r="K8" s="5" t="s">
        <v>156</v>
      </c>
    </row>
    <row r="9" spans="1:11" s="6" customFormat="1" ht="36.75" customHeight="1">
      <c r="A9" s="43" t="s">
        <v>183</v>
      </c>
      <c r="B9" s="28" t="s">
        <v>182</v>
      </c>
      <c r="C9" s="7"/>
      <c r="D9" s="2"/>
      <c r="E9" s="3" t="s">
        <v>106</v>
      </c>
      <c r="F9" s="29">
        <v>57.35</v>
      </c>
      <c r="G9" s="13"/>
      <c r="H9" s="29">
        <v>57.35</v>
      </c>
      <c r="I9" s="2"/>
      <c r="J9" s="37">
        <f t="shared" si="0"/>
        <v>0</v>
      </c>
      <c r="K9" s="5" t="s">
        <v>163</v>
      </c>
    </row>
    <row r="10" spans="1:11" s="6" customFormat="1" ht="36.75" customHeight="1">
      <c r="A10" s="43" t="s">
        <v>118</v>
      </c>
      <c r="B10" s="28" t="s">
        <v>133</v>
      </c>
      <c r="C10" s="7"/>
      <c r="D10" s="2"/>
      <c r="E10" s="3" t="s">
        <v>106</v>
      </c>
      <c r="F10" s="29">
        <v>27</v>
      </c>
      <c r="G10" s="13"/>
      <c r="H10" s="29">
        <v>27</v>
      </c>
      <c r="I10" s="2"/>
      <c r="J10" s="37">
        <f t="shared" si="0"/>
        <v>0</v>
      </c>
      <c r="K10" s="5" t="s">
        <v>164</v>
      </c>
    </row>
    <row r="11" spans="1:11" s="6" customFormat="1" ht="36.75" customHeight="1">
      <c r="A11" s="43" t="s">
        <v>119</v>
      </c>
      <c r="B11" s="28" t="s">
        <v>134</v>
      </c>
      <c r="C11" s="7"/>
      <c r="D11" s="2"/>
      <c r="E11" s="3" t="s">
        <v>106</v>
      </c>
      <c r="F11" s="29">
        <v>829</v>
      </c>
      <c r="G11" s="13"/>
      <c r="H11" s="29">
        <v>829</v>
      </c>
      <c r="I11" s="2"/>
      <c r="J11" s="37">
        <f t="shared" si="0"/>
        <v>0</v>
      </c>
      <c r="K11" s="5" t="s">
        <v>165</v>
      </c>
    </row>
    <row r="12" spans="1:11" s="6" customFormat="1" ht="36.75" customHeight="1">
      <c r="A12" s="43" t="s">
        <v>120</v>
      </c>
      <c r="B12" s="28" t="s">
        <v>135</v>
      </c>
      <c r="C12" s="7"/>
      <c r="D12" s="2"/>
      <c r="E12" s="3" t="s">
        <v>106</v>
      </c>
      <c r="F12" s="29">
        <v>627</v>
      </c>
      <c r="G12" s="13"/>
      <c r="H12" s="17">
        <v>627</v>
      </c>
      <c r="I12" s="2"/>
      <c r="J12" s="37">
        <f t="shared" si="0"/>
        <v>0</v>
      </c>
      <c r="K12" s="5"/>
    </row>
    <row r="13" spans="1:11" s="6" customFormat="1" ht="36.75" customHeight="1">
      <c r="A13" s="43" t="s">
        <v>120</v>
      </c>
      <c r="B13" s="28" t="s">
        <v>136</v>
      </c>
      <c r="C13" s="7"/>
      <c r="D13" s="2"/>
      <c r="E13" s="3" t="s">
        <v>106</v>
      </c>
      <c r="F13" s="29">
        <v>3703</v>
      </c>
      <c r="G13" s="13"/>
      <c r="H13" s="29">
        <v>3703</v>
      </c>
      <c r="I13" s="2"/>
      <c r="J13" s="37">
        <f t="shared" si="0"/>
        <v>0</v>
      </c>
      <c r="K13" s="5" t="s">
        <v>171</v>
      </c>
    </row>
    <row r="14" spans="1:11" s="6" customFormat="1" ht="36.75" customHeight="1">
      <c r="A14" s="43" t="s">
        <v>121</v>
      </c>
      <c r="B14" s="28" t="s">
        <v>137</v>
      </c>
      <c r="C14" s="7"/>
      <c r="D14" s="2"/>
      <c r="E14" s="3" t="s">
        <v>106</v>
      </c>
      <c r="F14" s="29">
        <v>28</v>
      </c>
      <c r="G14" s="13"/>
      <c r="H14" s="29">
        <v>28</v>
      </c>
      <c r="I14" s="2"/>
      <c r="J14" s="37">
        <f t="shared" si="0"/>
        <v>0</v>
      </c>
      <c r="K14" s="5" t="s">
        <v>37</v>
      </c>
    </row>
    <row r="15" spans="1:11" s="6" customFormat="1" ht="36.75" customHeight="1">
      <c r="A15" s="43" t="s">
        <v>111</v>
      </c>
      <c r="B15" s="28" t="s">
        <v>138</v>
      </c>
      <c r="C15" s="7"/>
      <c r="D15" s="2"/>
      <c r="E15" s="3" t="s">
        <v>106</v>
      </c>
      <c r="F15" s="29">
        <v>121.9</v>
      </c>
      <c r="G15" s="13"/>
      <c r="H15" s="29">
        <v>121.9</v>
      </c>
      <c r="I15" s="2"/>
      <c r="J15" s="37">
        <f t="shared" si="0"/>
        <v>0</v>
      </c>
      <c r="K15" s="5" t="s">
        <v>37</v>
      </c>
    </row>
    <row r="16" spans="1:11" s="6" customFormat="1" ht="36.75" customHeight="1">
      <c r="A16" s="43" t="s">
        <v>112</v>
      </c>
      <c r="B16" s="9" t="s">
        <v>157</v>
      </c>
      <c r="C16" s="7"/>
      <c r="D16" s="2"/>
      <c r="E16" s="3" t="s">
        <v>106</v>
      </c>
      <c r="F16" s="29">
        <v>554.34</v>
      </c>
      <c r="G16" s="13"/>
      <c r="H16" s="29">
        <v>554.34</v>
      </c>
      <c r="I16" s="2"/>
      <c r="J16" s="37">
        <f t="shared" si="0"/>
        <v>0</v>
      </c>
      <c r="K16" s="9" t="s">
        <v>166</v>
      </c>
    </row>
    <row r="17" spans="1:11" s="6" customFormat="1" ht="36.75" customHeight="1">
      <c r="A17" s="43" t="s">
        <v>113</v>
      </c>
      <c r="B17" s="28" t="s">
        <v>128</v>
      </c>
      <c r="C17" s="7"/>
      <c r="D17" s="2"/>
      <c r="E17" s="3" t="s">
        <v>106</v>
      </c>
      <c r="F17" s="29">
        <v>1314.4443000000001</v>
      </c>
      <c r="G17" s="13"/>
      <c r="H17" s="29">
        <v>1314.4443000000001</v>
      </c>
      <c r="I17" s="2"/>
      <c r="J17" s="37">
        <f t="shared" si="0"/>
        <v>0</v>
      </c>
      <c r="K17" s="5" t="s">
        <v>37</v>
      </c>
    </row>
    <row r="18" spans="1:11" s="6" customFormat="1" ht="36.75" customHeight="1">
      <c r="A18" s="43" t="s">
        <v>122</v>
      </c>
      <c r="B18" s="28" t="s">
        <v>139</v>
      </c>
      <c r="C18" s="7"/>
      <c r="D18" s="2"/>
      <c r="E18" s="3" t="s">
        <v>106</v>
      </c>
      <c r="F18" s="29">
        <v>1221</v>
      </c>
      <c r="G18" s="13"/>
      <c r="H18" s="29">
        <v>1221</v>
      </c>
      <c r="I18" s="2"/>
      <c r="J18" s="37">
        <f t="shared" si="0"/>
        <v>0</v>
      </c>
      <c r="K18" s="5" t="s">
        <v>167</v>
      </c>
    </row>
    <row r="19" spans="1:11" s="6" customFormat="1" ht="36.75" customHeight="1">
      <c r="A19" s="43" t="s">
        <v>123</v>
      </c>
      <c r="B19" s="9" t="s">
        <v>158</v>
      </c>
      <c r="C19" s="7"/>
      <c r="D19" s="2"/>
      <c r="E19" s="3" t="s">
        <v>106</v>
      </c>
      <c r="F19" s="29">
        <v>26488</v>
      </c>
      <c r="G19" s="13"/>
      <c r="H19" s="29">
        <v>26488</v>
      </c>
      <c r="I19" s="2"/>
      <c r="J19" s="37">
        <f t="shared" si="0"/>
        <v>0</v>
      </c>
      <c r="K19" s="5" t="s">
        <v>168</v>
      </c>
    </row>
    <row r="20" spans="1:11" s="6" customFormat="1" ht="36.75" customHeight="1">
      <c r="A20" s="43" t="s">
        <v>124</v>
      </c>
      <c r="B20" s="28" t="s">
        <v>140</v>
      </c>
      <c r="C20" s="7"/>
      <c r="D20" s="2"/>
      <c r="E20" s="3" t="s">
        <v>106</v>
      </c>
      <c r="F20" s="29">
        <v>2630</v>
      </c>
      <c r="G20" s="13"/>
      <c r="H20" s="17">
        <v>2630</v>
      </c>
      <c r="I20" s="2"/>
      <c r="J20" s="37">
        <f t="shared" si="0"/>
        <v>0</v>
      </c>
      <c r="K20" s="5" t="s">
        <v>37</v>
      </c>
    </row>
    <row r="21" spans="1:11" s="6" customFormat="1" ht="36.75" customHeight="1">
      <c r="A21" s="43" t="s">
        <v>125</v>
      </c>
      <c r="B21" s="28" t="s">
        <v>141</v>
      </c>
      <c r="C21" s="7"/>
      <c r="D21" s="2"/>
      <c r="E21" s="3" t="s">
        <v>106</v>
      </c>
      <c r="F21" s="29">
        <v>2199.8000000000002</v>
      </c>
      <c r="G21" s="13"/>
      <c r="H21" s="29">
        <v>2199.8000000000002</v>
      </c>
      <c r="I21" s="2"/>
      <c r="J21" s="37">
        <f t="shared" si="0"/>
        <v>0</v>
      </c>
      <c r="K21" s="5" t="s">
        <v>159</v>
      </c>
    </row>
    <row r="22" spans="1:11" s="6" customFormat="1" ht="36.75" customHeight="1">
      <c r="A22" s="43" t="s">
        <v>126</v>
      </c>
      <c r="B22" s="28" t="s">
        <v>142</v>
      </c>
      <c r="C22" s="7"/>
      <c r="D22" s="2"/>
      <c r="E22" s="3" t="s">
        <v>106</v>
      </c>
      <c r="F22" s="29">
        <v>42.4</v>
      </c>
      <c r="G22" s="13"/>
      <c r="H22" s="17">
        <v>0</v>
      </c>
      <c r="I22" s="2"/>
      <c r="J22" s="37">
        <f t="shared" si="0"/>
        <v>42.4</v>
      </c>
      <c r="K22" s="5" t="s">
        <v>161</v>
      </c>
    </row>
    <row r="23" spans="1:11" s="6" customFormat="1" ht="36.75" customHeight="1">
      <c r="A23" s="43" t="s">
        <v>126</v>
      </c>
      <c r="B23" s="28" t="s">
        <v>143</v>
      </c>
      <c r="C23" s="7"/>
      <c r="D23" s="2"/>
      <c r="E23" s="3" t="s">
        <v>106</v>
      </c>
      <c r="F23" s="29">
        <v>873.8</v>
      </c>
      <c r="G23" s="13"/>
      <c r="H23" s="29">
        <v>873.8</v>
      </c>
      <c r="I23" s="2"/>
      <c r="J23" s="37">
        <f t="shared" si="0"/>
        <v>0</v>
      </c>
      <c r="K23" s="5" t="s">
        <v>174</v>
      </c>
    </row>
    <row r="24" spans="1:11" s="6" customFormat="1" ht="36.75" customHeight="1">
      <c r="A24" s="43" t="s">
        <v>126</v>
      </c>
      <c r="B24" s="28" t="s">
        <v>144</v>
      </c>
      <c r="C24" s="7"/>
      <c r="D24" s="2"/>
      <c r="E24" s="3" t="s">
        <v>106</v>
      </c>
      <c r="F24" s="29">
        <v>1151</v>
      </c>
      <c r="G24" s="13"/>
      <c r="H24" s="29">
        <v>1151</v>
      </c>
      <c r="I24" s="2"/>
      <c r="J24" s="37">
        <f t="shared" si="0"/>
        <v>0</v>
      </c>
      <c r="K24" s="5" t="s">
        <v>169</v>
      </c>
    </row>
    <row r="25" spans="1:11" s="6" customFormat="1" ht="36.75" customHeight="1">
      <c r="A25" s="43" t="s">
        <v>126</v>
      </c>
      <c r="B25" s="28" t="s">
        <v>145</v>
      </c>
      <c r="C25" s="7"/>
      <c r="D25" s="2"/>
      <c r="E25" s="3" t="s">
        <v>106</v>
      </c>
      <c r="F25" s="29">
        <v>5948</v>
      </c>
      <c r="G25" s="13"/>
      <c r="H25" s="29">
        <v>5948</v>
      </c>
      <c r="I25" s="2"/>
      <c r="J25" s="37">
        <f t="shared" si="0"/>
        <v>0</v>
      </c>
      <c r="K25" s="5" t="s">
        <v>170</v>
      </c>
    </row>
    <row r="26" spans="1:11" s="6" customFormat="1" ht="36.75" customHeight="1">
      <c r="A26" s="44" t="s">
        <v>127</v>
      </c>
      <c r="B26" s="28" t="s">
        <v>146</v>
      </c>
      <c r="C26" s="7"/>
      <c r="D26" s="2"/>
      <c r="E26" s="3" t="s">
        <v>106</v>
      </c>
      <c r="F26" s="29">
        <v>7236.5</v>
      </c>
      <c r="G26" s="13"/>
      <c r="H26" s="29">
        <v>7236.5</v>
      </c>
      <c r="I26" s="2"/>
      <c r="J26" s="37">
        <f t="shared" si="0"/>
        <v>0</v>
      </c>
      <c r="K26" s="5" t="s">
        <v>160</v>
      </c>
    </row>
    <row r="27" spans="1:11" s="6" customFormat="1" ht="36.75" customHeight="1">
      <c r="A27" s="20" t="s">
        <v>147</v>
      </c>
      <c r="B27" s="9" t="s">
        <v>150</v>
      </c>
      <c r="C27" s="2" t="s">
        <v>40</v>
      </c>
      <c r="D27" s="2" t="s">
        <v>31</v>
      </c>
      <c r="E27" s="3" t="s">
        <v>148</v>
      </c>
      <c r="F27" s="4">
        <v>17560</v>
      </c>
      <c r="G27" s="13"/>
      <c r="H27" s="17"/>
      <c r="I27" s="4">
        <v>17560</v>
      </c>
      <c r="J27" s="37">
        <f t="shared" si="0"/>
        <v>0</v>
      </c>
      <c r="K27" s="33" t="s">
        <v>87</v>
      </c>
    </row>
    <row r="28" spans="1:11" s="6" customFormat="1" ht="36.75" customHeight="1">
      <c r="A28" s="20" t="s">
        <v>149</v>
      </c>
      <c r="B28" s="9" t="s">
        <v>151</v>
      </c>
      <c r="C28" s="2" t="s">
        <v>30</v>
      </c>
      <c r="D28" s="2" t="s">
        <v>74</v>
      </c>
      <c r="E28" s="3" t="s">
        <v>148</v>
      </c>
      <c r="F28" s="25">
        <v>3241</v>
      </c>
      <c r="G28" s="13"/>
      <c r="H28" s="17"/>
      <c r="I28" s="25">
        <v>3241</v>
      </c>
      <c r="J28" s="37">
        <f t="shared" si="0"/>
        <v>0</v>
      </c>
      <c r="K28" s="33" t="s">
        <v>87</v>
      </c>
    </row>
    <row r="29" spans="1:11" s="6" customFormat="1" ht="36.75" customHeight="1">
      <c r="A29" s="20" t="s">
        <v>149</v>
      </c>
      <c r="B29" s="9" t="s">
        <v>155</v>
      </c>
      <c r="C29" s="2" t="s">
        <v>30</v>
      </c>
      <c r="D29" s="2" t="s">
        <v>31</v>
      </c>
      <c r="E29" s="3" t="s">
        <v>148</v>
      </c>
      <c r="F29" s="25">
        <v>371</v>
      </c>
      <c r="G29" s="13"/>
      <c r="H29" s="17"/>
      <c r="I29" s="25">
        <v>371</v>
      </c>
      <c r="J29" s="37">
        <f t="shared" si="0"/>
        <v>0</v>
      </c>
      <c r="K29" s="34" t="s">
        <v>96</v>
      </c>
    </row>
    <row r="30" spans="1:11" s="6" customFormat="1" ht="36.75" customHeight="1">
      <c r="A30" s="20" t="s">
        <v>149</v>
      </c>
      <c r="B30" s="9" t="s">
        <v>152</v>
      </c>
      <c r="C30" s="2" t="s">
        <v>30</v>
      </c>
      <c r="D30" s="2" t="s">
        <v>31</v>
      </c>
      <c r="E30" s="3" t="s">
        <v>148</v>
      </c>
      <c r="F30" s="25">
        <v>479</v>
      </c>
      <c r="G30" s="13"/>
      <c r="H30" s="17"/>
      <c r="I30" s="25">
        <v>479</v>
      </c>
      <c r="J30" s="37">
        <f t="shared" si="0"/>
        <v>0</v>
      </c>
      <c r="K30" s="33" t="s">
        <v>87</v>
      </c>
    </row>
    <row r="31" spans="1:11" s="6" customFormat="1" ht="36.75" customHeight="1">
      <c r="A31" s="20" t="s">
        <v>149</v>
      </c>
      <c r="B31" s="9" t="s">
        <v>153</v>
      </c>
      <c r="C31" s="2" t="s">
        <v>30</v>
      </c>
      <c r="D31" s="2" t="s">
        <v>31</v>
      </c>
      <c r="E31" s="3" t="s">
        <v>148</v>
      </c>
      <c r="F31" s="25">
        <v>259</v>
      </c>
      <c r="G31" s="13"/>
      <c r="H31" s="17"/>
      <c r="I31" s="25">
        <v>259</v>
      </c>
      <c r="J31" s="37">
        <f t="shared" si="0"/>
        <v>0</v>
      </c>
      <c r="K31" s="34" t="s">
        <v>172</v>
      </c>
    </row>
    <row r="32" spans="1:11" s="6" customFormat="1" ht="36.75" customHeight="1">
      <c r="A32" s="20" t="s">
        <v>149</v>
      </c>
      <c r="B32" s="9" t="s">
        <v>154</v>
      </c>
      <c r="C32" s="2" t="s">
        <v>30</v>
      </c>
      <c r="D32" s="2" t="s">
        <v>31</v>
      </c>
      <c r="E32" s="3" t="s">
        <v>148</v>
      </c>
      <c r="F32" s="25">
        <v>62</v>
      </c>
      <c r="G32" s="13"/>
      <c r="H32" s="17"/>
      <c r="I32" s="25">
        <v>62</v>
      </c>
      <c r="J32" s="37">
        <f t="shared" si="0"/>
        <v>0</v>
      </c>
      <c r="K32" s="34" t="s">
        <v>89</v>
      </c>
    </row>
    <row r="33" spans="1:11" s="6" customFormat="1" ht="30" customHeight="1">
      <c r="A33" s="20" t="s">
        <v>84</v>
      </c>
      <c r="B33" s="9" t="s">
        <v>75</v>
      </c>
      <c r="C33" s="2" t="s">
        <v>30</v>
      </c>
      <c r="D33" s="2" t="s">
        <v>31</v>
      </c>
      <c r="E33" s="3" t="s">
        <v>38</v>
      </c>
      <c r="F33" s="4">
        <v>2075</v>
      </c>
      <c r="G33" s="13"/>
      <c r="H33" s="17"/>
      <c r="I33" s="4">
        <v>2075</v>
      </c>
      <c r="J33" s="37">
        <f t="shared" si="0"/>
        <v>0</v>
      </c>
      <c r="K33" s="34" t="s">
        <v>96</v>
      </c>
    </row>
    <row r="34" spans="1:11" ht="36.75" customHeight="1">
      <c r="A34" s="20" t="s">
        <v>103</v>
      </c>
      <c r="B34" s="9" t="s">
        <v>104</v>
      </c>
      <c r="C34" s="2" t="s">
        <v>40</v>
      </c>
      <c r="D34" s="2" t="s">
        <v>105</v>
      </c>
      <c r="E34" s="3" t="s">
        <v>106</v>
      </c>
      <c r="F34" s="4">
        <v>725.17</v>
      </c>
      <c r="G34" s="39"/>
      <c r="H34" s="31"/>
      <c r="I34" s="39"/>
      <c r="J34" s="37">
        <f t="shared" si="0"/>
        <v>725.17</v>
      </c>
      <c r="K34" s="32" t="s">
        <v>161</v>
      </c>
    </row>
    <row r="35" spans="1:11" ht="36.75" customHeight="1">
      <c r="A35" s="20" t="s">
        <v>107</v>
      </c>
      <c r="B35" s="9" t="s">
        <v>108</v>
      </c>
      <c r="C35" s="2" t="s">
        <v>40</v>
      </c>
      <c r="D35" s="2" t="s">
        <v>109</v>
      </c>
      <c r="E35" s="3" t="s">
        <v>106</v>
      </c>
      <c r="F35" s="4">
        <v>531</v>
      </c>
      <c r="G35" s="13"/>
      <c r="H35" s="4">
        <v>531</v>
      </c>
      <c r="I35" s="4"/>
      <c r="J35" s="37">
        <f t="shared" si="0"/>
        <v>0</v>
      </c>
      <c r="K35" s="23" t="s">
        <v>110</v>
      </c>
    </row>
    <row r="36" spans="1:11" ht="32.25" customHeight="1">
      <c r="A36" s="57" t="s">
        <v>173</v>
      </c>
      <c r="B36" s="58"/>
      <c r="C36" s="58"/>
      <c r="D36" s="58"/>
      <c r="E36" s="59"/>
      <c r="F36" s="35">
        <f>SUM(F4:F35)</f>
        <v>85038.660000000018</v>
      </c>
      <c r="G36" s="39"/>
      <c r="H36" s="31">
        <f>SUM(H4:H35)</f>
        <v>60224.090000000011</v>
      </c>
      <c r="I36" s="36">
        <f>SUM(I27:I35)</f>
        <v>24047</v>
      </c>
      <c r="J36" s="36">
        <f>SUM(J4:J35)</f>
        <v>767.56999999999994</v>
      </c>
      <c r="K36" s="32"/>
    </row>
  </sheetData>
  <mergeCells count="12">
    <mergeCell ref="A36:E36"/>
    <mergeCell ref="K2:K3"/>
    <mergeCell ref="A1:K1"/>
    <mergeCell ref="A2:A3"/>
    <mergeCell ref="B2:B3"/>
    <mergeCell ref="C2:C3"/>
    <mergeCell ref="D2:D3"/>
    <mergeCell ref="E2:E3"/>
    <mergeCell ref="F2:F3"/>
    <mergeCell ref="G2:G3"/>
    <mergeCell ref="H2:I2"/>
    <mergeCell ref="J2:J3"/>
  </mergeCells>
  <phoneticPr fontId="2" type="noConversion"/>
  <printOptions horizontalCentered="1"/>
  <pageMargins left="0.31496062992125984" right="0.31496062992125984"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K28"/>
  <sheetViews>
    <sheetView topLeftCell="A22" workbookViewId="0">
      <selection activeCell="J17" sqref="J17"/>
    </sheetView>
  </sheetViews>
  <sheetFormatPr defaultRowHeight="13.5"/>
  <cols>
    <col min="1" max="1" width="15" style="10" customWidth="1"/>
    <col min="2" max="2" width="34.25" style="10" customWidth="1"/>
    <col min="3" max="3" width="8.625" style="10" customWidth="1"/>
    <col min="4" max="4" width="9.5" style="10" customWidth="1"/>
    <col min="5" max="5" width="9" style="10" customWidth="1"/>
    <col min="6" max="6" width="11.5" style="10" customWidth="1"/>
    <col min="7" max="7" width="9.25" style="54" customWidth="1"/>
    <col min="8" max="8" width="9.125" style="11" customWidth="1"/>
    <col min="9" max="9" width="9.375" style="11" customWidth="1"/>
    <col min="10" max="10" width="31.25" style="11" customWidth="1"/>
    <col min="11" max="11" width="17.75" style="10" customWidth="1"/>
  </cols>
  <sheetData>
    <row r="1" spans="1:11" ht="36" customHeight="1">
      <c r="A1" s="61" t="s">
        <v>17</v>
      </c>
      <c r="B1" s="61"/>
      <c r="C1" s="61"/>
      <c r="D1" s="61"/>
      <c r="E1" s="61"/>
      <c r="F1" s="61"/>
      <c r="G1" s="61"/>
      <c r="H1" s="61"/>
      <c r="I1" s="61"/>
      <c r="J1" s="61"/>
      <c r="K1" s="61"/>
    </row>
    <row r="2" spans="1:11" ht="22.5" customHeight="1">
      <c r="A2" s="62" t="s">
        <v>18</v>
      </c>
      <c r="B2" s="60" t="s">
        <v>19</v>
      </c>
      <c r="C2" s="60" t="s">
        <v>20</v>
      </c>
      <c r="D2" s="60" t="s">
        <v>21</v>
      </c>
      <c r="E2" s="60" t="s">
        <v>22</v>
      </c>
      <c r="F2" s="60" t="s">
        <v>23</v>
      </c>
      <c r="G2" s="60" t="s">
        <v>24</v>
      </c>
      <c r="H2" s="60"/>
      <c r="I2" s="60" t="s">
        <v>25</v>
      </c>
      <c r="J2" s="60" t="s">
        <v>26</v>
      </c>
      <c r="K2" s="69" t="s">
        <v>206</v>
      </c>
    </row>
    <row r="3" spans="1:11" s="1" customFormat="1" ht="30" customHeight="1">
      <c r="A3" s="62"/>
      <c r="B3" s="60"/>
      <c r="C3" s="60"/>
      <c r="D3" s="60"/>
      <c r="E3" s="60"/>
      <c r="F3" s="60"/>
      <c r="G3" s="48" t="s">
        <v>27</v>
      </c>
      <c r="H3" s="45" t="s">
        <v>28</v>
      </c>
      <c r="I3" s="60"/>
      <c r="J3" s="60"/>
      <c r="K3" s="69"/>
    </row>
    <row r="4" spans="1:11" s="6" customFormat="1" ht="39.950000000000003" customHeight="1">
      <c r="A4" s="20" t="s">
        <v>228</v>
      </c>
      <c r="B4" s="9" t="s">
        <v>72</v>
      </c>
      <c r="C4" s="5" t="s">
        <v>73</v>
      </c>
      <c r="D4" s="5" t="s">
        <v>31</v>
      </c>
      <c r="E4" s="9" t="s">
        <v>38</v>
      </c>
      <c r="F4" s="13">
        <v>1300</v>
      </c>
      <c r="G4" s="49"/>
      <c r="H4" s="13">
        <v>1300</v>
      </c>
      <c r="I4" s="37">
        <f>SUM(F4-G4-H4)</f>
        <v>0</v>
      </c>
      <c r="J4" s="33" t="s">
        <v>263</v>
      </c>
      <c r="K4" s="47" t="s">
        <v>185</v>
      </c>
    </row>
    <row r="5" spans="1:11" s="6" customFormat="1" ht="39.950000000000003" customHeight="1">
      <c r="A5" s="20" t="s">
        <v>13</v>
      </c>
      <c r="B5" s="9" t="s">
        <v>262</v>
      </c>
      <c r="C5" s="5" t="s">
        <v>30</v>
      </c>
      <c r="D5" s="5"/>
      <c r="E5" s="9" t="s">
        <v>36</v>
      </c>
      <c r="F5" s="13">
        <v>2033</v>
      </c>
      <c r="G5" s="49"/>
      <c r="H5" s="5"/>
      <c r="I5" s="37">
        <f t="shared" ref="I5:I27" si="0">SUM(F5-G5-H5)</f>
        <v>2033</v>
      </c>
      <c r="J5" s="5" t="s">
        <v>222</v>
      </c>
      <c r="K5" s="47" t="s">
        <v>186</v>
      </c>
    </row>
    <row r="6" spans="1:11" s="6" customFormat="1" ht="39.950000000000003" customHeight="1">
      <c r="A6" s="46" t="s">
        <v>207</v>
      </c>
      <c r="B6" s="47" t="s">
        <v>180</v>
      </c>
      <c r="C6" s="47" t="s">
        <v>181</v>
      </c>
      <c r="D6" s="47" t="s">
        <v>227</v>
      </c>
      <c r="E6" s="47" t="s">
        <v>106</v>
      </c>
      <c r="F6" s="47">
        <v>-383.1</v>
      </c>
      <c r="G6" s="55"/>
      <c r="H6" s="47"/>
      <c r="I6" s="37">
        <f t="shared" si="0"/>
        <v>-383.1</v>
      </c>
      <c r="J6" s="47"/>
      <c r="K6" s="47" t="s">
        <v>187</v>
      </c>
    </row>
    <row r="7" spans="1:11" s="6" customFormat="1" ht="39.950000000000003" customHeight="1">
      <c r="A7" s="20" t="s">
        <v>56</v>
      </c>
      <c r="B7" s="9" t="s">
        <v>57</v>
      </c>
      <c r="C7" s="5" t="s">
        <v>30</v>
      </c>
      <c r="D7" s="5" t="s">
        <v>31</v>
      </c>
      <c r="E7" s="9" t="s">
        <v>36</v>
      </c>
      <c r="F7" s="13">
        <v>211</v>
      </c>
      <c r="G7" s="50">
        <v>211</v>
      </c>
      <c r="H7" s="5"/>
      <c r="I7" s="37">
        <f t="shared" si="0"/>
        <v>0</v>
      </c>
      <c r="J7" s="5" t="s">
        <v>99</v>
      </c>
      <c r="K7" s="68" t="s">
        <v>188</v>
      </c>
    </row>
    <row r="8" spans="1:11" s="6" customFormat="1" ht="39.950000000000003" customHeight="1">
      <c r="A8" s="20" t="s">
        <v>67</v>
      </c>
      <c r="B8" s="9" t="s">
        <v>68</v>
      </c>
      <c r="C8" s="5" t="s">
        <v>30</v>
      </c>
      <c r="D8" s="5" t="s">
        <v>31</v>
      </c>
      <c r="E8" s="9" t="s">
        <v>36</v>
      </c>
      <c r="F8" s="13">
        <v>1230</v>
      </c>
      <c r="G8" s="49"/>
      <c r="H8" s="5"/>
      <c r="I8" s="37">
        <f t="shared" si="0"/>
        <v>1230</v>
      </c>
      <c r="J8" s="33" t="s">
        <v>229</v>
      </c>
      <c r="K8" s="68"/>
    </row>
    <row r="9" spans="1:11" s="6" customFormat="1" ht="39.950000000000003" customHeight="1">
      <c r="A9" s="20" t="s">
        <v>16</v>
      </c>
      <c r="B9" s="9" t="s">
        <v>4</v>
      </c>
      <c r="C9" s="5" t="s">
        <v>30</v>
      </c>
      <c r="D9" s="5" t="s">
        <v>31</v>
      </c>
      <c r="E9" s="9" t="s">
        <v>38</v>
      </c>
      <c r="F9" s="51">
        <v>479</v>
      </c>
      <c r="G9" s="49"/>
      <c r="H9" s="51">
        <v>479</v>
      </c>
      <c r="I9" s="37">
        <f t="shared" si="0"/>
        <v>0</v>
      </c>
      <c r="J9" s="33" t="s">
        <v>261</v>
      </c>
      <c r="K9" s="47" t="s">
        <v>189</v>
      </c>
    </row>
    <row r="10" spans="1:11" s="6" customFormat="1" ht="39.950000000000003" customHeight="1">
      <c r="A10" s="20" t="s">
        <v>16</v>
      </c>
      <c r="B10" s="9" t="s">
        <v>5</v>
      </c>
      <c r="C10" s="5" t="s">
        <v>30</v>
      </c>
      <c r="D10" s="5" t="s">
        <v>31</v>
      </c>
      <c r="E10" s="9" t="s">
        <v>38</v>
      </c>
      <c r="F10" s="51">
        <v>3241</v>
      </c>
      <c r="G10" s="49"/>
      <c r="H10" s="51">
        <v>3241</v>
      </c>
      <c r="I10" s="37">
        <f t="shared" si="0"/>
        <v>0</v>
      </c>
      <c r="J10" s="33" t="s">
        <v>261</v>
      </c>
      <c r="K10" s="47" t="s">
        <v>190</v>
      </c>
    </row>
    <row r="11" spans="1:11" s="6" customFormat="1" ht="39.950000000000003" customHeight="1">
      <c r="A11" s="20" t="s">
        <v>16</v>
      </c>
      <c r="B11" s="9" t="s">
        <v>4</v>
      </c>
      <c r="C11" s="5" t="s">
        <v>30</v>
      </c>
      <c r="D11" s="5" t="s">
        <v>31</v>
      </c>
      <c r="E11" s="9" t="s">
        <v>38</v>
      </c>
      <c r="F11" s="13">
        <v>62</v>
      </c>
      <c r="G11" s="49"/>
      <c r="H11" s="13">
        <v>62</v>
      </c>
      <c r="I11" s="37">
        <f t="shared" si="0"/>
        <v>0</v>
      </c>
      <c r="J11" s="33" t="s">
        <v>89</v>
      </c>
      <c r="K11" s="47" t="s">
        <v>191</v>
      </c>
    </row>
    <row r="12" spans="1:11" s="6" customFormat="1" ht="39.950000000000003" customHeight="1">
      <c r="A12" s="20" t="s">
        <v>82</v>
      </c>
      <c r="B12" s="9" t="s">
        <v>2</v>
      </c>
      <c r="C12" s="5" t="s">
        <v>30</v>
      </c>
      <c r="D12" s="5" t="s">
        <v>74</v>
      </c>
      <c r="E12" s="9" t="s">
        <v>38</v>
      </c>
      <c r="F12" s="51">
        <v>259</v>
      </c>
      <c r="G12" s="49"/>
      <c r="H12" s="5">
        <v>259</v>
      </c>
      <c r="I12" s="37">
        <f t="shared" si="0"/>
        <v>0</v>
      </c>
      <c r="J12" s="33" t="s">
        <v>95</v>
      </c>
      <c r="K12" s="47" t="s">
        <v>192</v>
      </c>
    </row>
    <row r="13" spans="1:11" s="6" customFormat="1" ht="39.950000000000003" customHeight="1">
      <c r="A13" s="20" t="s">
        <v>230</v>
      </c>
      <c r="B13" s="9" t="s">
        <v>69</v>
      </c>
      <c r="C13" s="5" t="s">
        <v>30</v>
      </c>
      <c r="D13" s="5" t="s">
        <v>70</v>
      </c>
      <c r="E13" s="9" t="s">
        <v>36</v>
      </c>
      <c r="F13" s="13">
        <v>27</v>
      </c>
      <c r="G13" s="49">
        <v>27</v>
      </c>
      <c r="H13" s="5"/>
      <c r="I13" s="37">
        <f t="shared" si="0"/>
        <v>0</v>
      </c>
      <c r="J13" s="5" t="s">
        <v>71</v>
      </c>
      <c r="K13" s="47" t="s">
        <v>193</v>
      </c>
    </row>
    <row r="14" spans="1:11" s="6" customFormat="1" ht="39.950000000000003" customHeight="1">
      <c r="A14" s="20" t="s">
        <v>90</v>
      </c>
      <c r="B14" s="9" t="s">
        <v>231</v>
      </c>
      <c r="C14" s="5" t="s">
        <v>30</v>
      </c>
      <c r="D14" s="5" t="s">
        <v>31</v>
      </c>
      <c r="E14" s="9" t="s">
        <v>32</v>
      </c>
      <c r="F14" s="13">
        <v>282</v>
      </c>
      <c r="G14" s="49">
        <v>282</v>
      </c>
      <c r="H14" s="5"/>
      <c r="I14" s="37">
        <f t="shared" si="0"/>
        <v>0</v>
      </c>
      <c r="J14" s="5" t="s">
        <v>33</v>
      </c>
      <c r="K14" s="47" t="s">
        <v>194</v>
      </c>
    </row>
    <row r="15" spans="1:11" s="6" customFormat="1" ht="39.950000000000003" customHeight="1">
      <c r="A15" s="20" t="s">
        <v>16</v>
      </c>
      <c r="B15" s="9" t="s">
        <v>4</v>
      </c>
      <c r="C15" s="5" t="s">
        <v>30</v>
      </c>
      <c r="D15" s="5" t="s">
        <v>31</v>
      </c>
      <c r="E15" s="9" t="s">
        <v>38</v>
      </c>
      <c r="F15" s="51">
        <v>371</v>
      </c>
      <c r="G15" s="49"/>
      <c r="H15" s="5">
        <v>371</v>
      </c>
      <c r="I15" s="37">
        <f t="shared" si="0"/>
        <v>0</v>
      </c>
      <c r="J15" s="47" t="s">
        <v>96</v>
      </c>
      <c r="K15" s="47" t="s">
        <v>195</v>
      </c>
    </row>
    <row r="16" spans="1:11" s="6" customFormat="1" ht="39.950000000000003" customHeight="1">
      <c r="A16" s="20" t="s">
        <v>233</v>
      </c>
      <c r="B16" s="9" t="s">
        <v>232</v>
      </c>
      <c r="C16" s="5" t="s">
        <v>30</v>
      </c>
      <c r="D16" s="5" t="s">
        <v>35</v>
      </c>
      <c r="E16" s="9" t="s">
        <v>36</v>
      </c>
      <c r="F16" s="13">
        <v>232</v>
      </c>
      <c r="G16" s="49">
        <v>232</v>
      </c>
      <c r="H16" s="5"/>
      <c r="I16" s="37">
        <f t="shared" si="0"/>
        <v>0</v>
      </c>
      <c r="J16" s="5" t="s">
        <v>37</v>
      </c>
      <c r="K16" s="47" t="s">
        <v>196</v>
      </c>
    </row>
    <row r="17" spans="1:11" s="6" customFormat="1" ht="39.950000000000003" customHeight="1">
      <c r="A17" s="56" t="s">
        <v>234</v>
      </c>
      <c r="B17" s="9" t="s">
        <v>235</v>
      </c>
      <c r="C17" s="5" t="s">
        <v>40</v>
      </c>
      <c r="D17" s="5" t="s">
        <v>35</v>
      </c>
      <c r="E17" s="9" t="s">
        <v>36</v>
      </c>
      <c r="F17" s="13">
        <v>304.39999999999998</v>
      </c>
      <c r="G17" s="50">
        <v>304.39999999999998</v>
      </c>
      <c r="H17" s="5"/>
      <c r="I17" s="37">
        <f t="shared" si="0"/>
        <v>0</v>
      </c>
      <c r="J17" s="5" t="s">
        <v>264</v>
      </c>
      <c r="K17" s="47" t="s">
        <v>197</v>
      </c>
    </row>
    <row r="18" spans="1:11" s="6" customFormat="1" ht="39.950000000000003" customHeight="1">
      <c r="A18" s="20" t="s">
        <v>76</v>
      </c>
      <c r="B18" s="9" t="s">
        <v>77</v>
      </c>
      <c r="C18" s="5" t="s">
        <v>40</v>
      </c>
      <c r="D18" s="5" t="s">
        <v>31</v>
      </c>
      <c r="E18" s="9" t="s">
        <v>38</v>
      </c>
      <c r="F18" s="13">
        <v>17560</v>
      </c>
      <c r="G18" s="49"/>
      <c r="H18" s="13">
        <v>17560</v>
      </c>
      <c r="I18" s="37">
        <f t="shared" si="0"/>
        <v>0</v>
      </c>
      <c r="J18" s="33" t="s">
        <v>236</v>
      </c>
      <c r="K18" s="47" t="s">
        <v>198</v>
      </c>
    </row>
    <row r="19" spans="1:11" s="6" customFormat="1" ht="39.950000000000003" customHeight="1">
      <c r="A19" s="20" t="s">
        <v>238</v>
      </c>
      <c r="B19" s="9" t="s">
        <v>237</v>
      </c>
      <c r="C19" s="5" t="s">
        <v>40</v>
      </c>
      <c r="D19" s="5" t="s">
        <v>31</v>
      </c>
      <c r="E19" s="9" t="s">
        <v>36</v>
      </c>
      <c r="F19" s="13">
        <v>76</v>
      </c>
      <c r="G19" s="49">
        <v>76</v>
      </c>
      <c r="H19" s="5"/>
      <c r="I19" s="37">
        <f t="shared" si="0"/>
        <v>0</v>
      </c>
      <c r="J19" s="33" t="s">
        <v>47</v>
      </c>
      <c r="K19" s="47" t="s">
        <v>199</v>
      </c>
    </row>
    <row r="20" spans="1:11" s="6" customFormat="1" ht="39.950000000000003" customHeight="1">
      <c r="A20" s="28" t="s">
        <v>183</v>
      </c>
      <c r="B20" s="28" t="s">
        <v>182</v>
      </c>
      <c r="C20" s="52" t="s">
        <v>226</v>
      </c>
      <c r="D20" s="5" t="s">
        <v>225</v>
      </c>
      <c r="E20" s="9" t="s">
        <v>106</v>
      </c>
      <c r="F20" s="29">
        <v>57.35</v>
      </c>
      <c r="G20" s="13">
        <v>57.35</v>
      </c>
      <c r="H20" s="29"/>
      <c r="I20" s="37">
        <f t="shared" si="0"/>
        <v>0</v>
      </c>
      <c r="J20" s="5" t="s">
        <v>239</v>
      </c>
      <c r="K20" s="47" t="s">
        <v>200</v>
      </c>
    </row>
    <row r="21" spans="1:11" s="6" customFormat="1" ht="39.950000000000003" customHeight="1">
      <c r="A21" s="20" t="s">
        <v>240</v>
      </c>
      <c r="B21" s="9" t="s">
        <v>39</v>
      </c>
      <c r="C21" s="5" t="s">
        <v>40</v>
      </c>
      <c r="D21" s="5" t="s">
        <v>41</v>
      </c>
      <c r="E21" s="9" t="s">
        <v>36</v>
      </c>
      <c r="F21" s="13">
        <v>121.9</v>
      </c>
      <c r="G21" s="49">
        <v>121.9</v>
      </c>
      <c r="H21" s="5"/>
      <c r="I21" s="37">
        <f t="shared" si="0"/>
        <v>0</v>
      </c>
      <c r="J21" s="5" t="s">
        <v>37</v>
      </c>
      <c r="K21" s="68" t="s">
        <v>201</v>
      </c>
    </row>
    <row r="22" spans="1:11" s="6" customFormat="1" ht="39.950000000000003" customHeight="1">
      <c r="A22" s="20" t="s">
        <v>241</v>
      </c>
      <c r="B22" s="9" t="s">
        <v>42</v>
      </c>
      <c r="C22" s="5" t="s">
        <v>40</v>
      </c>
      <c r="D22" s="5" t="s">
        <v>43</v>
      </c>
      <c r="E22" s="9" t="s">
        <v>36</v>
      </c>
      <c r="F22" s="13">
        <v>3445</v>
      </c>
      <c r="G22" s="49">
        <v>3445</v>
      </c>
      <c r="H22" s="5"/>
      <c r="I22" s="37">
        <v>0</v>
      </c>
      <c r="J22" s="33" t="s">
        <v>242</v>
      </c>
      <c r="K22" s="68"/>
    </row>
    <row r="23" spans="1:11" s="6" customFormat="1" ht="39.950000000000003" customHeight="1">
      <c r="A23" s="20" t="s">
        <v>243</v>
      </c>
      <c r="B23" s="9" t="s">
        <v>244</v>
      </c>
      <c r="C23" s="5" t="s">
        <v>40</v>
      </c>
      <c r="D23" s="5" t="s">
        <v>45</v>
      </c>
      <c r="E23" s="9" t="s">
        <v>36</v>
      </c>
      <c r="F23" s="13">
        <v>28</v>
      </c>
      <c r="G23" s="49">
        <v>28</v>
      </c>
      <c r="H23" s="5"/>
      <c r="I23" s="37">
        <f t="shared" si="0"/>
        <v>0</v>
      </c>
      <c r="J23" s="5" t="s">
        <v>246</v>
      </c>
      <c r="K23" s="68"/>
    </row>
    <row r="24" spans="1:11" s="6" customFormat="1" ht="39.950000000000003" customHeight="1">
      <c r="A24" s="56" t="s">
        <v>245</v>
      </c>
      <c r="B24" s="9" t="s">
        <v>0</v>
      </c>
      <c r="C24" s="5" t="s">
        <v>40</v>
      </c>
      <c r="D24" s="5" t="s">
        <v>49</v>
      </c>
      <c r="E24" s="9" t="s">
        <v>36</v>
      </c>
      <c r="F24" s="13">
        <v>1011</v>
      </c>
      <c r="G24" s="49">
        <v>1011</v>
      </c>
      <c r="H24" s="5"/>
      <c r="I24" s="5">
        <v>0</v>
      </c>
      <c r="J24" s="5" t="s">
        <v>247</v>
      </c>
      <c r="K24" s="47" t="s">
        <v>202</v>
      </c>
    </row>
    <row r="25" spans="1:11" s="6" customFormat="1" ht="39.950000000000003" customHeight="1">
      <c r="A25" s="20" t="s">
        <v>103</v>
      </c>
      <c r="B25" s="9" t="s">
        <v>104</v>
      </c>
      <c r="C25" s="5" t="s">
        <v>40</v>
      </c>
      <c r="D25" s="5" t="s">
        <v>105</v>
      </c>
      <c r="E25" s="9" t="s">
        <v>106</v>
      </c>
      <c r="F25" s="13">
        <v>725.17</v>
      </c>
      <c r="G25" s="13">
        <v>725.17</v>
      </c>
      <c r="H25" s="13"/>
      <c r="I25" s="37">
        <f t="shared" si="0"/>
        <v>0</v>
      </c>
      <c r="J25" s="5" t="s">
        <v>248</v>
      </c>
      <c r="K25" s="47" t="s">
        <v>203</v>
      </c>
    </row>
    <row r="26" spans="1:11" s="6" customFormat="1" ht="39.950000000000003" customHeight="1">
      <c r="A26" s="56" t="s">
        <v>107</v>
      </c>
      <c r="B26" s="9" t="s">
        <v>108</v>
      </c>
      <c r="C26" s="5" t="s">
        <v>40</v>
      </c>
      <c r="D26" s="5" t="s">
        <v>109</v>
      </c>
      <c r="E26" s="9" t="s">
        <v>106</v>
      </c>
      <c r="F26" s="13">
        <v>531</v>
      </c>
      <c r="G26" s="13">
        <v>531</v>
      </c>
      <c r="H26" s="13"/>
      <c r="I26" s="37">
        <f t="shared" si="0"/>
        <v>0</v>
      </c>
      <c r="J26" s="5" t="s">
        <v>249</v>
      </c>
      <c r="K26" s="47" t="s">
        <v>204</v>
      </c>
    </row>
    <row r="27" spans="1:11" s="6" customFormat="1" ht="39.950000000000003" customHeight="1">
      <c r="A27" s="20" t="s">
        <v>91</v>
      </c>
      <c r="B27" s="9" t="s">
        <v>78</v>
      </c>
      <c r="C27" s="52" t="s">
        <v>79</v>
      </c>
      <c r="D27" s="5" t="s">
        <v>31</v>
      </c>
      <c r="E27" s="9" t="s">
        <v>38</v>
      </c>
      <c r="F27" s="13">
        <v>8100</v>
      </c>
      <c r="G27" s="49">
        <v>8100</v>
      </c>
      <c r="H27" s="5"/>
      <c r="I27" s="37">
        <f t="shared" si="0"/>
        <v>0</v>
      </c>
      <c r="J27" s="5" t="s">
        <v>224</v>
      </c>
      <c r="K27" s="47" t="s">
        <v>205</v>
      </c>
    </row>
    <row r="28" spans="1:11" s="8" customFormat="1" ht="39.950000000000003" customHeight="1">
      <c r="A28" s="67" t="s">
        <v>184</v>
      </c>
      <c r="B28" s="68"/>
      <c r="C28" s="68"/>
      <c r="D28" s="68"/>
      <c r="E28" s="68"/>
      <c r="F28" s="53">
        <f>SUM(F4:F27)</f>
        <v>41303.72</v>
      </c>
      <c r="G28" s="53">
        <f>SUM(G4:G27)</f>
        <v>15151.82</v>
      </c>
      <c r="H28" s="53">
        <f>SUM(H4:H27)</f>
        <v>23272</v>
      </c>
      <c r="I28" s="53">
        <f>SUM(I4:I27)</f>
        <v>2879.9</v>
      </c>
      <c r="J28" s="40"/>
      <c r="K28" s="40"/>
    </row>
  </sheetData>
  <autoFilter ref="A2:K28">
    <filterColumn colId="6" showButton="0"/>
  </autoFilter>
  <mergeCells count="14">
    <mergeCell ref="A1:K1"/>
    <mergeCell ref="A28:E28"/>
    <mergeCell ref="K7:K8"/>
    <mergeCell ref="K21:K23"/>
    <mergeCell ref="K2:K3"/>
    <mergeCell ref="A2:A3"/>
    <mergeCell ref="B2:B3"/>
    <mergeCell ref="C2:C3"/>
    <mergeCell ref="D2:D3"/>
    <mergeCell ref="E2:E3"/>
    <mergeCell ref="F2:F3"/>
    <mergeCell ref="G2:H2"/>
    <mergeCell ref="I2:I3"/>
    <mergeCell ref="J2:J3"/>
  </mergeCells>
  <phoneticPr fontId="2" type="noConversion"/>
  <printOptions horizontalCentered="1"/>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3.xml><?xml version="1.0" encoding="utf-8"?>
<worksheet xmlns="http://schemas.openxmlformats.org/spreadsheetml/2006/main" xmlns:r="http://schemas.openxmlformats.org/officeDocument/2006/relationships">
  <dimension ref="A1:K13"/>
  <sheetViews>
    <sheetView tabSelected="1" workbookViewId="0">
      <selection sqref="A1:K1"/>
    </sheetView>
  </sheetViews>
  <sheetFormatPr defaultRowHeight="13.5"/>
  <cols>
    <col min="1" max="1" width="12.75" style="10" customWidth="1"/>
    <col min="2" max="2" width="28.125" style="10" customWidth="1"/>
    <col min="3" max="3" width="8.625" customWidth="1"/>
    <col min="4" max="4" width="8.75" customWidth="1"/>
    <col min="5" max="5" width="9" customWidth="1"/>
    <col min="6" max="6" width="11.5" customWidth="1"/>
    <col min="7" max="7" width="10.25" style="19" customWidth="1"/>
    <col min="8" max="8" width="7.625" style="1" customWidth="1"/>
    <col min="9" max="9" width="10.25" style="1" customWidth="1"/>
    <col min="10" max="10" width="11.25" style="11" customWidth="1"/>
    <col min="11" max="11" width="13.375" style="10" customWidth="1"/>
  </cols>
  <sheetData>
    <row r="1" spans="1:11" ht="36" customHeight="1">
      <c r="A1" s="61" t="s">
        <v>17</v>
      </c>
      <c r="B1" s="61"/>
      <c r="C1" s="61"/>
      <c r="D1" s="61"/>
      <c r="E1" s="61"/>
      <c r="F1" s="61"/>
      <c r="G1" s="61"/>
      <c r="H1" s="61"/>
      <c r="I1" s="61"/>
      <c r="J1" s="61"/>
      <c r="K1" s="61"/>
    </row>
    <row r="2" spans="1:11" ht="22.5" customHeight="1">
      <c r="A2" s="62" t="s">
        <v>18</v>
      </c>
      <c r="B2" s="60" t="s">
        <v>19</v>
      </c>
      <c r="C2" s="64" t="s">
        <v>20</v>
      </c>
      <c r="D2" s="64" t="s">
        <v>21</v>
      </c>
      <c r="E2" s="64" t="s">
        <v>22</v>
      </c>
      <c r="F2" s="64" t="s">
        <v>23</v>
      </c>
      <c r="G2" s="64" t="s">
        <v>24</v>
      </c>
      <c r="H2" s="64"/>
      <c r="I2" s="60" t="s">
        <v>25</v>
      </c>
      <c r="J2" s="60" t="s">
        <v>26</v>
      </c>
      <c r="K2" s="69" t="s">
        <v>206</v>
      </c>
    </row>
    <row r="3" spans="1:11" s="1" customFormat="1" ht="22.5" customHeight="1">
      <c r="A3" s="62"/>
      <c r="B3" s="60"/>
      <c r="C3" s="64"/>
      <c r="D3" s="64"/>
      <c r="E3" s="64"/>
      <c r="F3" s="64"/>
      <c r="G3" s="16" t="s">
        <v>27</v>
      </c>
      <c r="H3" s="38" t="s">
        <v>28</v>
      </c>
      <c r="I3" s="60"/>
      <c r="J3" s="60"/>
      <c r="K3" s="69"/>
    </row>
    <row r="4" spans="1:11" s="6" customFormat="1" ht="39.950000000000003" customHeight="1">
      <c r="A4" s="20" t="s">
        <v>250</v>
      </c>
      <c r="B4" s="9" t="s">
        <v>251</v>
      </c>
      <c r="C4" s="2" t="s">
        <v>48</v>
      </c>
      <c r="D4" s="2"/>
      <c r="E4" s="3" t="s">
        <v>36</v>
      </c>
      <c r="F4" s="4">
        <v>18054</v>
      </c>
      <c r="G4" s="17">
        <v>18054</v>
      </c>
      <c r="H4" s="2"/>
      <c r="I4" s="37">
        <f>SUM(F4-G4-H4)</f>
        <v>0</v>
      </c>
      <c r="J4" s="74" t="s">
        <v>266</v>
      </c>
      <c r="K4" s="47" t="s">
        <v>211</v>
      </c>
    </row>
    <row r="5" spans="1:11" s="6" customFormat="1" ht="39.950000000000003" customHeight="1">
      <c r="A5" s="20" t="s">
        <v>253</v>
      </c>
      <c r="B5" s="9" t="s">
        <v>252</v>
      </c>
      <c r="C5" s="2" t="s">
        <v>48</v>
      </c>
      <c r="D5" s="2" t="s">
        <v>49</v>
      </c>
      <c r="E5" s="3" t="s">
        <v>36</v>
      </c>
      <c r="F5" s="4">
        <v>9376</v>
      </c>
      <c r="G5" s="17">
        <v>9376</v>
      </c>
      <c r="H5" s="2"/>
      <c r="I5" s="37">
        <f t="shared" ref="I5:I12" si="0">SUM(F5-G5-H5)</f>
        <v>0</v>
      </c>
      <c r="J5" s="74" t="s">
        <v>50</v>
      </c>
      <c r="K5" s="47" t="s">
        <v>212</v>
      </c>
    </row>
    <row r="6" spans="1:11" s="6" customFormat="1" ht="39.950000000000003" customHeight="1">
      <c r="A6" s="20" t="s">
        <v>254</v>
      </c>
      <c r="B6" s="9" t="s">
        <v>60</v>
      </c>
      <c r="C6" s="2" t="s">
        <v>30</v>
      </c>
      <c r="D6" s="2" t="s">
        <v>61</v>
      </c>
      <c r="E6" s="3" t="s">
        <v>36</v>
      </c>
      <c r="F6" s="4">
        <v>1221</v>
      </c>
      <c r="G6" s="18">
        <v>1221</v>
      </c>
      <c r="H6" s="2"/>
      <c r="I6" s="37">
        <f t="shared" si="0"/>
        <v>0</v>
      </c>
      <c r="J6" s="74" t="s">
        <v>267</v>
      </c>
      <c r="K6" s="68" t="s">
        <v>213</v>
      </c>
    </row>
    <row r="7" spans="1:11" s="6" customFormat="1" ht="39.950000000000003" customHeight="1">
      <c r="A7" s="20" t="s">
        <v>255</v>
      </c>
      <c r="B7" s="9" t="s">
        <v>256</v>
      </c>
      <c r="C7" s="2" t="s">
        <v>30</v>
      </c>
      <c r="D7" s="2" t="s">
        <v>58</v>
      </c>
      <c r="E7" s="3" t="s">
        <v>36</v>
      </c>
      <c r="F7" s="4">
        <v>829</v>
      </c>
      <c r="G7" s="18">
        <v>829</v>
      </c>
      <c r="H7" s="2"/>
      <c r="I7" s="37">
        <v>0</v>
      </c>
      <c r="J7" s="74" t="s">
        <v>265</v>
      </c>
      <c r="K7" s="68"/>
    </row>
    <row r="8" spans="1:11" s="6" customFormat="1" ht="39.950000000000003" customHeight="1">
      <c r="A8" s="20" t="s">
        <v>12</v>
      </c>
      <c r="B8" s="9" t="s">
        <v>62</v>
      </c>
      <c r="C8" s="2" t="s">
        <v>48</v>
      </c>
      <c r="D8" s="2"/>
      <c r="E8" s="3" t="s">
        <v>36</v>
      </c>
      <c r="F8" s="4">
        <v>20594</v>
      </c>
      <c r="G8" s="17">
        <v>20594</v>
      </c>
      <c r="H8" s="2"/>
      <c r="I8" s="37">
        <f t="shared" si="0"/>
        <v>0</v>
      </c>
      <c r="J8" s="74" t="s">
        <v>266</v>
      </c>
      <c r="K8" s="40" t="s">
        <v>214</v>
      </c>
    </row>
    <row r="9" spans="1:11" s="6" customFormat="1" ht="39.950000000000003" customHeight="1">
      <c r="A9" s="20" t="s">
        <v>257</v>
      </c>
      <c r="B9" s="9" t="s">
        <v>258</v>
      </c>
      <c r="C9" s="2" t="s">
        <v>48</v>
      </c>
      <c r="D9" s="2" t="s">
        <v>31</v>
      </c>
      <c r="E9" s="3" t="s">
        <v>36</v>
      </c>
      <c r="F9" s="4">
        <v>10153.299999999999</v>
      </c>
      <c r="G9" s="18">
        <v>10153.299999999999</v>
      </c>
      <c r="H9" s="2"/>
      <c r="I9" s="37">
        <f t="shared" si="0"/>
        <v>0</v>
      </c>
      <c r="J9" s="74" t="s">
        <v>98</v>
      </c>
      <c r="K9" s="68" t="s">
        <v>215</v>
      </c>
    </row>
    <row r="10" spans="1:11" s="6" customFormat="1" ht="39.950000000000003" customHeight="1">
      <c r="A10" s="20" t="s">
        <v>259</v>
      </c>
      <c r="B10" s="9" t="s">
        <v>260</v>
      </c>
      <c r="C10" s="2" t="s">
        <v>208</v>
      </c>
      <c r="D10" s="2" t="s">
        <v>209</v>
      </c>
      <c r="E10" s="3" t="s">
        <v>106</v>
      </c>
      <c r="F10" s="12">
        <v>-333.9</v>
      </c>
      <c r="G10" s="17"/>
      <c r="H10" s="12"/>
      <c r="I10" s="37">
        <f t="shared" si="0"/>
        <v>-333.9</v>
      </c>
      <c r="J10" s="74"/>
      <c r="K10" s="68"/>
    </row>
    <row r="11" spans="1:11" s="6" customFormat="1" ht="39.950000000000003" customHeight="1">
      <c r="A11" s="20" t="s">
        <v>15</v>
      </c>
      <c r="B11" s="9" t="s">
        <v>3</v>
      </c>
      <c r="C11" s="2" t="s">
        <v>48</v>
      </c>
      <c r="D11" s="2" t="s">
        <v>74</v>
      </c>
      <c r="E11" s="3" t="s">
        <v>38</v>
      </c>
      <c r="F11" s="4">
        <v>2075</v>
      </c>
      <c r="G11" s="17">
        <v>2075</v>
      </c>
      <c r="H11" s="2"/>
      <c r="I11" s="37">
        <f t="shared" si="0"/>
        <v>0</v>
      </c>
      <c r="J11" s="75" t="s">
        <v>268</v>
      </c>
      <c r="K11" s="47" t="s">
        <v>216</v>
      </c>
    </row>
    <row r="12" spans="1:11" s="6" customFormat="1" ht="39.950000000000003" customHeight="1">
      <c r="A12" s="20" t="s">
        <v>65</v>
      </c>
      <c r="B12" s="9" t="s">
        <v>66</v>
      </c>
      <c r="C12" s="2"/>
      <c r="D12" s="2"/>
      <c r="E12" s="3" t="s">
        <v>36</v>
      </c>
      <c r="F12" s="4">
        <v>575.4</v>
      </c>
      <c r="G12" s="17"/>
      <c r="H12" s="2"/>
      <c r="I12" s="37">
        <f t="shared" si="0"/>
        <v>575.4</v>
      </c>
      <c r="J12" s="5" t="s">
        <v>223</v>
      </c>
      <c r="K12" s="47" t="s">
        <v>217</v>
      </c>
    </row>
    <row r="13" spans="1:11" s="8" customFormat="1" ht="39.950000000000003" customHeight="1">
      <c r="A13" s="70" t="s">
        <v>210</v>
      </c>
      <c r="B13" s="71"/>
      <c r="C13" s="71"/>
      <c r="D13" s="71"/>
      <c r="E13" s="71"/>
      <c r="F13" s="14">
        <f>SUM(F4:F12)</f>
        <v>62543.8</v>
      </c>
      <c r="G13" s="14">
        <f>SUM(G4:G12)</f>
        <v>62302.3</v>
      </c>
      <c r="H13" s="14">
        <f>SUM(H4:H12)</f>
        <v>0</v>
      </c>
      <c r="I13" s="14">
        <f>SUM(I4:I12)</f>
        <v>241.5</v>
      </c>
      <c r="J13" s="72"/>
      <c r="K13" s="73"/>
    </row>
  </sheetData>
  <mergeCells count="15">
    <mergeCell ref="A1:K1"/>
    <mergeCell ref="K2:K3"/>
    <mergeCell ref="A13:E13"/>
    <mergeCell ref="K6:K7"/>
    <mergeCell ref="K9:K10"/>
    <mergeCell ref="A2:A3"/>
    <mergeCell ref="B2:B3"/>
    <mergeCell ref="C2:C3"/>
    <mergeCell ref="D2:D3"/>
    <mergeCell ref="E2:E3"/>
    <mergeCell ref="F2:F3"/>
    <mergeCell ref="G2:H2"/>
    <mergeCell ref="I2:I3"/>
    <mergeCell ref="J2:J3"/>
    <mergeCell ref="J13:K13"/>
  </mergeCells>
  <phoneticPr fontId="2" type="noConversion"/>
  <printOptions horizontalCentered="1"/>
  <pageMargins left="0.70866141732283472" right="0.70866141732283472" top="0.74803149606299213" bottom="0.74803149606299213" header="0.31496062992125984" footer="0.31496062992125984"/>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dimension ref="A1:J40"/>
  <sheetViews>
    <sheetView topLeftCell="A4" workbookViewId="0">
      <selection activeCell="M36" sqref="M36"/>
    </sheetView>
  </sheetViews>
  <sheetFormatPr defaultRowHeight="30.75" customHeight="1"/>
  <cols>
    <col min="1" max="1" width="15" style="10" customWidth="1"/>
    <col min="2" max="2" width="28.125" style="10" customWidth="1"/>
    <col min="3" max="3" width="8.625" customWidth="1"/>
    <col min="4" max="4" width="9.5" customWidth="1"/>
    <col min="5" max="5" width="9" customWidth="1"/>
    <col min="6" max="6" width="11.5" customWidth="1"/>
    <col min="7" max="7" width="11.625" style="19" customWidth="1"/>
    <col min="8" max="8" width="13" style="1" customWidth="1"/>
    <col min="9" max="9" width="10.625" style="1" customWidth="1"/>
    <col min="10" max="10" width="14.75" style="11" customWidth="1"/>
  </cols>
  <sheetData>
    <row r="1" spans="1:10" ht="30.75" customHeight="1">
      <c r="A1" s="61" t="s">
        <v>17</v>
      </c>
      <c r="B1" s="61"/>
      <c r="C1" s="61"/>
      <c r="D1" s="61"/>
      <c r="E1" s="61"/>
      <c r="F1" s="61"/>
      <c r="G1" s="61"/>
      <c r="H1" s="61"/>
      <c r="I1" s="61"/>
      <c r="J1" s="61"/>
    </row>
    <row r="2" spans="1:10" ht="30.75" customHeight="1">
      <c r="A2" s="62" t="s">
        <v>18</v>
      </c>
      <c r="B2" s="60" t="s">
        <v>19</v>
      </c>
      <c r="C2" s="64" t="s">
        <v>20</v>
      </c>
      <c r="D2" s="64" t="s">
        <v>21</v>
      </c>
      <c r="E2" s="64" t="s">
        <v>22</v>
      </c>
      <c r="F2" s="64" t="s">
        <v>23</v>
      </c>
      <c r="G2" s="64" t="s">
        <v>24</v>
      </c>
      <c r="H2" s="64"/>
      <c r="I2" s="60" t="s">
        <v>25</v>
      </c>
      <c r="J2" s="60" t="s">
        <v>26</v>
      </c>
    </row>
    <row r="3" spans="1:10" s="1" customFormat="1" ht="30.75" customHeight="1">
      <c r="A3" s="62"/>
      <c r="B3" s="60"/>
      <c r="C3" s="64"/>
      <c r="D3" s="64"/>
      <c r="E3" s="64"/>
      <c r="F3" s="64"/>
      <c r="G3" s="16" t="s">
        <v>27</v>
      </c>
      <c r="H3" s="15" t="s">
        <v>28</v>
      </c>
      <c r="I3" s="60"/>
      <c r="J3" s="60"/>
    </row>
    <row r="4" spans="1:10" s="6" customFormat="1" ht="30.75" customHeight="1">
      <c r="A4" s="20" t="s">
        <v>90</v>
      </c>
      <c r="B4" s="9" t="s">
        <v>29</v>
      </c>
      <c r="C4" s="2" t="s">
        <v>30</v>
      </c>
      <c r="D4" s="2" t="s">
        <v>31</v>
      </c>
      <c r="E4" s="3" t="s">
        <v>32</v>
      </c>
      <c r="F4" s="4">
        <v>282</v>
      </c>
      <c r="G4" s="17">
        <v>282</v>
      </c>
      <c r="H4" s="2"/>
      <c r="I4" s="37">
        <f>SUM(F4-G4-H4)</f>
        <v>0</v>
      </c>
      <c r="J4" s="5" t="s">
        <v>33</v>
      </c>
    </row>
    <row r="5" spans="1:10" s="6" customFormat="1" ht="30.75" customHeight="1">
      <c r="A5" s="20" t="s">
        <v>6</v>
      </c>
      <c r="B5" s="9" t="s">
        <v>34</v>
      </c>
      <c r="C5" s="2" t="s">
        <v>30</v>
      </c>
      <c r="D5" s="2" t="s">
        <v>35</v>
      </c>
      <c r="E5" s="3" t="s">
        <v>36</v>
      </c>
      <c r="F5" s="4">
        <v>232</v>
      </c>
      <c r="G5" s="17">
        <v>232</v>
      </c>
      <c r="H5" s="2"/>
      <c r="I5" s="37">
        <f t="shared" ref="I5:I39" si="0">SUM(F5-G5-H5)</f>
        <v>0</v>
      </c>
      <c r="J5" s="5" t="s">
        <v>37</v>
      </c>
    </row>
    <row r="6" spans="1:10" s="6" customFormat="1" ht="30.75" customHeight="1">
      <c r="A6" s="20" t="s">
        <v>91</v>
      </c>
      <c r="B6" s="9" t="s">
        <v>78</v>
      </c>
      <c r="C6" s="7" t="s">
        <v>79</v>
      </c>
      <c r="D6" s="2" t="s">
        <v>31</v>
      </c>
      <c r="E6" s="3" t="s">
        <v>38</v>
      </c>
      <c r="F6" s="4">
        <v>8100</v>
      </c>
      <c r="G6" s="17">
        <v>8100</v>
      </c>
      <c r="H6" s="2"/>
      <c r="I6" s="37">
        <f t="shared" si="0"/>
        <v>0</v>
      </c>
      <c r="J6" s="5" t="s">
        <v>85</v>
      </c>
    </row>
    <row r="7" spans="1:10" s="6" customFormat="1" ht="30.75" customHeight="1">
      <c r="A7" s="20" t="s">
        <v>92</v>
      </c>
      <c r="B7" s="9" t="s">
        <v>39</v>
      </c>
      <c r="C7" s="2" t="s">
        <v>40</v>
      </c>
      <c r="D7" s="2" t="s">
        <v>41</v>
      </c>
      <c r="E7" s="3" t="s">
        <v>36</v>
      </c>
      <c r="F7" s="4">
        <v>121.9</v>
      </c>
      <c r="G7" s="17">
        <v>121.9</v>
      </c>
      <c r="H7" s="2"/>
      <c r="I7" s="37">
        <f t="shared" si="0"/>
        <v>0</v>
      </c>
      <c r="J7" s="5" t="s">
        <v>37</v>
      </c>
    </row>
    <row r="8" spans="1:10" s="6" customFormat="1" ht="30.75" customHeight="1">
      <c r="A8" s="20" t="s">
        <v>93</v>
      </c>
      <c r="B8" s="9" t="s">
        <v>42</v>
      </c>
      <c r="C8" s="2" t="s">
        <v>40</v>
      </c>
      <c r="D8" s="2" t="s">
        <v>43</v>
      </c>
      <c r="E8" s="3" t="s">
        <v>36</v>
      </c>
      <c r="F8" s="4">
        <v>3445</v>
      </c>
      <c r="G8" s="17">
        <v>1314</v>
      </c>
      <c r="H8" s="2"/>
      <c r="I8" s="37">
        <f t="shared" si="0"/>
        <v>2131</v>
      </c>
      <c r="J8" s="5" t="s">
        <v>37</v>
      </c>
    </row>
    <row r="9" spans="1:10" s="6" customFormat="1" ht="30.75" customHeight="1">
      <c r="A9" s="20" t="s">
        <v>7</v>
      </c>
      <c r="B9" s="9" t="s">
        <v>44</v>
      </c>
      <c r="C9" s="2" t="s">
        <v>40</v>
      </c>
      <c r="D9" s="2" t="s">
        <v>45</v>
      </c>
      <c r="E9" s="3" t="s">
        <v>36</v>
      </c>
      <c r="F9" s="4">
        <v>28</v>
      </c>
      <c r="G9" s="17">
        <v>28</v>
      </c>
      <c r="H9" s="2"/>
      <c r="I9" s="37">
        <f t="shared" si="0"/>
        <v>0</v>
      </c>
      <c r="J9" s="5" t="s">
        <v>37</v>
      </c>
    </row>
    <row r="10" spans="1:10" s="6" customFormat="1" ht="30.75" customHeight="1">
      <c r="A10" s="20" t="s">
        <v>8</v>
      </c>
      <c r="B10" s="9" t="s">
        <v>46</v>
      </c>
      <c r="C10" s="2" t="s">
        <v>40</v>
      </c>
      <c r="D10" s="2" t="s">
        <v>31</v>
      </c>
      <c r="E10" s="3" t="s">
        <v>36</v>
      </c>
      <c r="F10" s="4">
        <v>76</v>
      </c>
      <c r="G10" s="17">
        <v>76</v>
      </c>
      <c r="H10" s="2"/>
      <c r="I10" s="37">
        <f t="shared" si="0"/>
        <v>0</v>
      </c>
      <c r="J10" s="5" t="s">
        <v>47</v>
      </c>
    </row>
    <row r="11" spans="1:10" s="6" customFormat="1" ht="30.75" customHeight="1">
      <c r="A11" s="20" t="s">
        <v>9</v>
      </c>
      <c r="B11" s="9" t="s">
        <v>0</v>
      </c>
      <c r="C11" s="2" t="s">
        <v>48</v>
      </c>
      <c r="D11" s="2" t="s">
        <v>49</v>
      </c>
      <c r="E11" s="3" t="s">
        <v>36</v>
      </c>
      <c r="F11" s="4">
        <v>-5948</v>
      </c>
      <c r="G11" s="17"/>
      <c r="H11" s="2"/>
      <c r="I11" s="37">
        <f t="shared" si="0"/>
        <v>-5948</v>
      </c>
      <c r="J11" s="5" t="s">
        <v>50</v>
      </c>
    </row>
    <row r="12" spans="1:10" s="6" customFormat="1" ht="30.75" customHeight="1">
      <c r="A12" s="20" t="s">
        <v>221</v>
      </c>
      <c r="B12" s="9" t="s">
        <v>0</v>
      </c>
      <c r="C12" s="2" t="s">
        <v>48</v>
      </c>
      <c r="D12" s="2" t="s">
        <v>49</v>
      </c>
      <c r="E12" s="3" t="s">
        <v>36</v>
      </c>
      <c r="F12" s="4">
        <v>9376</v>
      </c>
      <c r="G12" s="17"/>
      <c r="H12" s="2"/>
      <c r="I12" s="37">
        <f t="shared" si="0"/>
        <v>9376</v>
      </c>
      <c r="J12" s="5" t="s">
        <v>50</v>
      </c>
    </row>
    <row r="13" spans="1:10" s="6" customFormat="1" ht="30.75" customHeight="1">
      <c r="A13" s="20" t="s">
        <v>101</v>
      </c>
      <c r="B13" s="9" t="s">
        <v>51</v>
      </c>
      <c r="C13" s="2" t="s">
        <v>48</v>
      </c>
      <c r="D13" s="2" t="s">
        <v>52</v>
      </c>
      <c r="E13" s="3" t="s">
        <v>36</v>
      </c>
      <c r="F13" s="4">
        <v>5948</v>
      </c>
      <c r="G13" s="17">
        <v>5948</v>
      </c>
      <c r="H13" s="2"/>
      <c r="I13" s="37">
        <f t="shared" si="0"/>
        <v>0</v>
      </c>
      <c r="J13" s="5" t="s">
        <v>50</v>
      </c>
    </row>
    <row r="14" spans="1:10" s="6" customFormat="1" ht="30.75" customHeight="1">
      <c r="A14" s="20" t="s">
        <v>221</v>
      </c>
      <c r="B14" s="9" t="s">
        <v>0</v>
      </c>
      <c r="C14" s="2" t="s">
        <v>40</v>
      </c>
      <c r="D14" s="2" t="s">
        <v>49</v>
      </c>
      <c r="E14" s="3" t="s">
        <v>36</v>
      </c>
      <c r="F14" s="4">
        <v>1011</v>
      </c>
      <c r="G14" s="17">
        <v>0</v>
      </c>
      <c r="H14" s="2"/>
      <c r="I14" s="37">
        <f t="shared" si="0"/>
        <v>1011</v>
      </c>
      <c r="J14" s="5" t="s">
        <v>94</v>
      </c>
    </row>
    <row r="15" spans="1:10" s="6" customFormat="1" ht="30.75" customHeight="1">
      <c r="A15" s="20" t="s">
        <v>220</v>
      </c>
      <c r="B15" s="9" t="s">
        <v>53</v>
      </c>
      <c r="C15" s="2" t="s">
        <v>40</v>
      </c>
      <c r="D15" s="2" t="s">
        <v>35</v>
      </c>
      <c r="E15" s="3" t="s">
        <v>36</v>
      </c>
      <c r="F15" s="4">
        <v>304.39999999999998</v>
      </c>
      <c r="G15" s="18">
        <v>304.39999999999998</v>
      </c>
      <c r="H15" s="2"/>
      <c r="I15" s="37">
        <f t="shared" si="0"/>
        <v>0</v>
      </c>
      <c r="J15" s="5" t="s">
        <v>54</v>
      </c>
    </row>
    <row r="16" spans="1:10" s="6" customFormat="1" ht="30.75" customHeight="1">
      <c r="A16" s="20" t="s">
        <v>10</v>
      </c>
      <c r="B16" s="9" t="s">
        <v>55</v>
      </c>
      <c r="C16" s="2" t="s">
        <v>48</v>
      </c>
      <c r="D16" s="2" t="s">
        <v>31</v>
      </c>
      <c r="E16" s="3" t="s">
        <v>36</v>
      </c>
      <c r="F16" s="4">
        <v>10153.299999999999</v>
      </c>
      <c r="G16" s="18">
        <v>10153.299999999999</v>
      </c>
      <c r="H16" s="2"/>
      <c r="I16" s="37">
        <f t="shared" si="0"/>
        <v>0</v>
      </c>
      <c r="J16" s="5" t="s">
        <v>102</v>
      </c>
    </row>
    <row r="17" spans="1:10" s="6" customFormat="1" ht="30.75" customHeight="1">
      <c r="A17" s="20" t="s">
        <v>56</v>
      </c>
      <c r="B17" s="9" t="s">
        <v>57</v>
      </c>
      <c r="C17" s="2" t="s">
        <v>30</v>
      </c>
      <c r="D17" s="2" t="s">
        <v>31</v>
      </c>
      <c r="E17" s="3" t="s">
        <v>36</v>
      </c>
      <c r="F17" s="4">
        <v>211</v>
      </c>
      <c r="G17" s="18">
        <v>211</v>
      </c>
      <c r="H17" s="2"/>
      <c r="I17" s="37">
        <f t="shared" si="0"/>
        <v>0</v>
      </c>
      <c r="J17" s="5" t="s">
        <v>99</v>
      </c>
    </row>
    <row r="18" spans="1:10" s="6" customFormat="1" ht="30.75" customHeight="1">
      <c r="A18" s="20" t="s">
        <v>11</v>
      </c>
      <c r="B18" s="9" t="s">
        <v>1</v>
      </c>
      <c r="C18" s="2" t="s">
        <v>30</v>
      </c>
      <c r="D18" s="2" t="s">
        <v>58</v>
      </c>
      <c r="E18" s="3" t="s">
        <v>36</v>
      </c>
      <c r="F18" s="4">
        <v>829</v>
      </c>
      <c r="G18" s="18"/>
      <c r="H18" s="2"/>
      <c r="I18" s="37">
        <f t="shared" si="0"/>
        <v>829</v>
      </c>
      <c r="J18" s="5" t="s">
        <v>83</v>
      </c>
    </row>
    <row r="19" spans="1:10" s="6" customFormat="1" ht="30.75" customHeight="1">
      <c r="A19" s="20" t="s">
        <v>59</v>
      </c>
      <c r="B19" s="9" t="s">
        <v>60</v>
      </c>
      <c r="C19" s="2" t="s">
        <v>30</v>
      </c>
      <c r="D19" s="2" t="s">
        <v>61</v>
      </c>
      <c r="E19" s="3" t="s">
        <v>36</v>
      </c>
      <c r="F19" s="4">
        <v>1221</v>
      </c>
      <c r="G19" s="18">
        <v>1221</v>
      </c>
      <c r="H19" s="2"/>
      <c r="I19" s="37">
        <f t="shared" si="0"/>
        <v>0</v>
      </c>
      <c r="J19" s="5" t="s">
        <v>98</v>
      </c>
    </row>
    <row r="20" spans="1:10" s="6" customFormat="1" ht="30.75" customHeight="1">
      <c r="A20" s="20" t="s">
        <v>11</v>
      </c>
      <c r="B20" s="9" t="s">
        <v>1</v>
      </c>
      <c r="C20" s="2" t="s">
        <v>30</v>
      </c>
      <c r="D20" s="2" t="s">
        <v>58</v>
      </c>
      <c r="E20" s="3" t="s">
        <v>36</v>
      </c>
      <c r="F20" s="4">
        <v>-829</v>
      </c>
      <c r="G20" s="17"/>
      <c r="H20" s="2"/>
      <c r="I20" s="37">
        <f t="shared" si="0"/>
        <v>-829</v>
      </c>
      <c r="J20" s="5" t="s">
        <v>54</v>
      </c>
    </row>
    <row r="21" spans="1:10" s="6" customFormat="1" ht="30.75" customHeight="1">
      <c r="A21" s="20" t="s">
        <v>11</v>
      </c>
      <c r="B21" s="9" t="s">
        <v>1</v>
      </c>
      <c r="C21" s="2" t="s">
        <v>30</v>
      </c>
      <c r="D21" s="2" t="s">
        <v>58</v>
      </c>
      <c r="E21" s="3" t="s">
        <v>36</v>
      </c>
      <c r="F21" s="4">
        <v>829</v>
      </c>
      <c r="G21" s="17"/>
      <c r="H21" s="2"/>
      <c r="I21" s="37">
        <f t="shared" si="0"/>
        <v>829</v>
      </c>
      <c r="J21" s="5" t="s">
        <v>83</v>
      </c>
    </row>
    <row r="22" spans="1:10" s="6" customFormat="1" ht="30.75" customHeight="1">
      <c r="A22" s="20" t="s">
        <v>12</v>
      </c>
      <c r="B22" s="9" t="s">
        <v>62</v>
      </c>
      <c r="C22" s="2" t="s">
        <v>48</v>
      </c>
      <c r="D22" s="2"/>
      <c r="E22" s="3" t="s">
        <v>36</v>
      </c>
      <c r="F22" s="4">
        <v>18054</v>
      </c>
      <c r="G22" s="17"/>
      <c r="H22" s="2"/>
      <c r="I22" s="37">
        <f t="shared" si="0"/>
        <v>18054</v>
      </c>
      <c r="J22" s="5" t="s">
        <v>83</v>
      </c>
    </row>
    <row r="23" spans="1:10" s="6" customFormat="1" ht="30.75" customHeight="1">
      <c r="A23" s="20" t="s">
        <v>12</v>
      </c>
      <c r="B23" s="9" t="s">
        <v>62</v>
      </c>
      <c r="C23" s="2" t="s">
        <v>48</v>
      </c>
      <c r="D23" s="2"/>
      <c r="E23" s="3" t="s">
        <v>36</v>
      </c>
      <c r="F23" s="4">
        <v>20594</v>
      </c>
      <c r="G23" s="17"/>
      <c r="H23" s="2"/>
      <c r="I23" s="37">
        <f t="shared" si="0"/>
        <v>20594</v>
      </c>
      <c r="J23" s="5" t="s">
        <v>63</v>
      </c>
    </row>
    <row r="24" spans="1:10" s="6" customFormat="1" ht="30.75" customHeight="1">
      <c r="A24" s="20" t="s">
        <v>178</v>
      </c>
      <c r="B24" s="9" t="s">
        <v>64</v>
      </c>
      <c r="C24" s="2" t="s">
        <v>30</v>
      </c>
      <c r="D24" s="2"/>
      <c r="E24" s="3" t="s">
        <v>36</v>
      </c>
      <c r="F24" s="4">
        <v>2033</v>
      </c>
      <c r="G24" s="17"/>
      <c r="H24" s="2"/>
      <c r="I24" s="37">
        <f t="shared" si="0"/>
        <v>2033</v>
      </c>
      <c r="J24" s="5" t="s">
        <v>83</v>
      </c>
    </row>
    <row r="25" spans="1:10" s="6" customFormat="1" ht="30.75" customHeight="1">
      <c r="A25" s="20" t="s">
        <v>65</v>
      </c>
      <c r="B25" s="9" t="s">
        <v>66</v>
      </c>
      <c r="C25" s="2"/>
      <c r="D25" s="2"/>
      <c r="E25" s="3" t="s">
        <v>36</v>
      </c>
      <c r="F25" s="4">
        <v>575.4</v>
      </c>
      <c r="G25" s="17"/>
      <c r="H25" s="2"/>
      <c r="I25" s="37">
        <f t="shared" si="0"/>
        <v>575.4</v>
      </c>
      <c r="J25" s="5" t="s">
        <v>100</v>
      </c>
    </row>
    <row r="26" spans="1:10" s="6" customFormat="1" ht="30.75" customHeight="1">
      <c r="A26" s="20" t="s">
        <v>67</v>
      </c>
      <c r="B26" s="9" t="s">
        <v>68</v>
      </c>
      <c r="C26" s="2" t="s">
        <v>30</v>
      </c>
      <c r="D26" s="2" t="s">
        <v>31</v>
      </c>
      <c r="E26" s="3" t="s">
        <v>36</v>
      </c>
      <c r="F26" s="4">
        <v>1230</v>
      </c>
      <c r="G26" s="17"/>
      <c r="H26" s="2"/>
      <c r="I26" s="37">
        <f t="shared" si="0"/>
        <v>1230</v>
      </c>
      <c r="J26" s="5" t="s">
        <v>47</v>
      </c>
    </row>
    <row r="27" spans="1:10" s="6" customFormat="1" ht="30.75" customHeight="1">
      <c r="A27" s="20" t="s">
        <v>14</v>
      </c>
      <c r="B27" s="9" t="s">
        <v>69</v>
      </c>
      <c r="C27" s="2" t="s">
        <v>30</v>
      </c>
      <c r="D27" s="2" t="s">
        <v>70</v>
      </c>
      <c r="E27" s="3" t="s">
        <v>36</v>
      </c>
      <c r="F27" s="4">
        <v>27</v>
      </c>
      <c r="G27" s="17">
        <v>27</v>
      </c>
      <c r="H27" s="2"/>
      <c r="I27" s="37">
        <f t="shared" si="0"/>
        <v>0</v>
      </c>
      <c r="J27" s="5" t="s">
        <v>71</v>
      </c>
    </row>
    <row r="28" spans="1:10" s="6" customFormat="1" ht="30.75" customHeight="1">
      <c r="A28" s="20" t="s">
        <v>179</v>
      </c>
      <c r="B28" s="9" t="s">
        <v>72</v>
      </c>
      <c r="C28" s="2" t="s">
        <v>73</v>
      </c>
      <c r="D28" s="2" t="s">
        <v>31</v>
      </c>
      <c r="E28" s="3" t="s">
        <v>38</v>
      </c>
      <c r="F28" s="4">
        <v>1300</v>
      </c>
      <c r="G28" s="17"/>
      <c r="H28" s="4">
        <v>1300</v>
      </c>
      <c r="I28" s="37">
        <f t="shared" si="0"/>
        <v>0</v>
      </c>
      <c r="J28" s="5" t="s">
        <v>86</v>
      </c>
    </row>
    <row r="29" spans="1:10" s="6" customFormat="1" ht="30.75" customHeight="1">
      <c r="A29" s="20" t="s">
        <v>82</v>
      </c>
      <c r="B29" s="9" t="s">
        <v>2</v>
      </c>
      <c r="C29" s="2" t="s">
        <v>30</v>
      </c>
      <c r="D29" s="2" t="s">
        <v>74</v>
      </c>
      <c r="E29" s="3" t="s">
        <v>38</v>
      </c>
      <c r="F29" s="12">
        <v>259</v>
      </c>
      <c r="G29" s="17"/>
      <c r="H29" s="2">
        <v>259</v>
      </c>
      <c r="I29" s="37">
        <f t="shared" si="0"/>
        <v>0</v>
      </c>
      <c r="J29" s="5" t="s">
        <v>95</v>
      </c>
    </row>
    <row r="30" spans="1:10" s="6" customFormat="1" ht="30.75" customHeight="1">
      <c r="A30" s="20" t="s">
        <v>84</v>
      </c>
      <c r="B30" s="9" t="s">
        <v>75</v>
      </c>
      <c r="C30" s="2" t="s">
        <v>48</v>
      </c>
      <c r="D30" s="2" t="s">
        <v>74</v>
      </c>
      <c r="E30" s="3" t="s">
        <v>38</v>
      </c>
      <c r="F30" s="4">
        <v>2075</v>
      </c>
      <c r="G30" s="17"/>
      <c r="H30" s="4">
        <v>2075</v>
      </c>
      <c r="I30" s="37">
        <f t="shared" si="0"/>
        <v>0</v>
      </c>
      <c r="J30" s="21" t="s">
        <v>97</v>
      </c>
    </row>
    <row r="31" spans="1:10" s="6" customFormat="1" ht="30.75" customHeight="1">
      <c r="A31" s="20" t="s">
        <v>15</v>
      </c>
      <c r="B31" s="9" t="s">
        <v>3</v>
      </c>
      <c r="C31" s="2" t="s">
        <v>48</v>
      </c>
      <c r="D31" s="2" t="s">
        <v>74</v>
      </c>
      <c r="E31" s="3" t="s">
        <v>38</v>
      </c>
      <c r="F31" s="4">
        <v>2075</v>
      </c>
      <c r="G31" s="17"/>
      <c r="H31" s="2"/>
      <c r="I31" s="37">
        <f t="shared" si="0"/>
        <v>2075</v>
      </c>
      <c r="J31" s="21" t="s">
        <v>97</v>
      </c>
    </row>
    <row r="32" spans="1:10" s="6" customFormat="1" ht="30.75" customHeight="1">
      <c r="A32" s="20" t="s">
        <v>15</v>
      </c>
      <c r="B32" s="9" t="s">
        <v>3</v>
      </c>
      <c r="C32" s="2" t="s">
        <v>48</v>
      </c>
      <c r="D32" s="2" t="s">
        <v>74</v>
      </c>
      <c r="E32" s="3" t="s">
        <v>38</v>
      </c>
      <c r="F32" s="4">
        <v>-2075</v>
      </c>
      <c r="G32" s="17"/>
      <c r="H32" s="2"/>
      <c r="I32" s="37">
        <f t="shared" si="0"/>
        <v>-2075</v>
      </c>
      <c r="J32" s="21" t="s">
        <v>96</v>
      </c>
    </row>
    <row r="33" spans="1:10" s="6" customFormat="1" ht="30.75" customHeight="1">
      <c r="A33" s="20" t="s">
        <v>16</v>
      </c>
      <c r="B33" s="9" t="s">
        <v>4</v>
      </c>
      <c r="C33" s="2" t="s">
        <v>30</v>
      </c>
      <c r="D33" s="2" t="s">
        <v>31</v>
      </c>
      <c r="E33" s="3" t="s">
        <v>38</v>
      </c>
      <c r="F33" s="12">
        <v>371</v>
      </c>
      <c r="G33" s="17"/>
      <c r="H33" s="2">
        <v>371</v>
      </c>
      <c r="I33" s="37">
        <f t="shared" si="0"/>
        <v>0</v>
      </c>
      <c r="J33" s="21" t="s">
        <v>96</v>
      </c>
    </row>
    <row r="34" spans="1:10" s="6" customFormat="1" ht="30.75" customHeight="1">
      <c r="A34" s="20" t="s">
        <v>16</v>
      </c>
      <c r="B34" s="9" t="s">
        <v>5</v>
      </c>
      <c r="C34" s="2" t="s">
        <v>30</v>
      </c>
      <c r="D34" s="2" t="s">
        <v>31</v>
      </c>
      <c r="E34" s="3" t="s">
        <v>38</v>
      </c>
      <c r="F34" s="12">
        <v>3241</v>
      </c>
      <c r="G34" s="17"/>
      <c r="H34" s="12">
        <v>3241</v>
      </c>
      <c r="I34" s="37">
        <f t="shared" si="0"/>
        <v>0</v>
      </c>
      <c r="J34" s="5" t="s">
        <v>87</v>
      </c>
    </row>
    <row r="35" spans="1:10" s="6" customFormat="1" ht="30.75" customHeight="1">
      <c r="A35" s="20" t="s">
        <v>76</v>
      </c>
      <c r="B35" s="9" t="s">
        <v>77</v>
      </c>
      <c r="C35" s="2" t="s">
        <v>40</v>
      </c>
      <c r="D35" s="2" t="s">
        <v>31</v>
      </c>
      <c r="E35" s="3" t="s">
        <v>38</v>
      </c>
      <c r="F35" s="4">
        <v>17560</v>
      </c>
      <c r="G35" s="17"/>
      <c r="H35" s="4">
        <v>17560</v>
      </c>
      <c r="I35" s="37">
        <f t="shared" si="0"/>
        <v>0</v>
      </c>
      <c r="J35" s="5" t="s">
        <v>87</v>
      </c>
    </row>
    <row r="36" spans="1:10" s="6" customFormat="1" ht="30.75" customHeight="1">
      <c r="A36" s="20" t="s">
        <v>16</v>
      </c>
      <c r="B36" s="9" t="s">
        <v>4</v>
      </c>
      <c r="C36" s="2" t="s">
        <v>30</v>
      </c>
      <c r="D36" s="2" t="s">
        <v>31</v>
      </c>
      <c r="E36" s="3" t="s">
        <v>38</v>
      </c>
      <c r="F36" s="12">
        <v>479</v>
      </c>
      <c r="G36" s="17"/>
      <c r="H36" s="12">
        <v>479</v>
      </c>
      <c r="I36" s="37">
        <f t="shared" si="0"/>
        <v>0</v>
      </c>
      <c r="J36" s="5" t="s">
        <v>88</v>
      </c>
    </row>
    <row r="37" spans="1:10" s="8" customFormat="1" ht="30.75" customHeight="1">
      <c r="A37" s="20" t="s">
        <v>16</v>
      </c>
      <c r="B37" s="9" t="s">
        <v>4</v>
      </c>
      <c r="C37" s="2" t="s">
        <v>30</v>
      </c>
      <c r="D37" s="2" t="s">
        <v>31</v>
      </c>
      <c r="E37" s="3" t="s">
        <v>38</v>
      </c>
      <c r="F37" s="4">
        <v>62</v>
      </c>
      <c r="G37" s="17"/>
      <c r="H37" s="4">
        <v>62</v>
      </c>
      <c r="I37" s="37">
        <f t="shared" si="0"/>
        <v>0</v>
      </c>
      <c r="J37" s="5" t="s">
        <v>89</v>
      </c>
    </row>
    <row r="38" spans="1:10" s="8" customFormat="1" ht="30.75" customHeight="1">
      <c r="A38" s="20" t="s">
        <v>103</v>
      </c>
      <c r="B38" s="9" t="s">
        <v>104</v>
      </c>
      <c r="C38" s="2" t="s">
        <v>40</v>
      </c>
      <c r="D38" s="2" t="s">
        <v>105</v>
      </c>
      <c r="E38" s="3" t="s">
        <v>106</v>
      </c>
      <c r="F38" s="4">
        <v>725.17</v>
      </c>
      <c r="G38" s="4">
        <v>725.17</v>
      </c>
      <c r="H38" s="4"/>
      <c r="I38" s="37">
        <f t="shared" si="0"/>
        <v>0</v>
      </c>
      <c r="J38" s="23" t="s">
        <v>110</v>
      </c>
    </row>
    <row r="39" spans="1:10" s="8" customFormat="1" ht="30.75" customHeight="1">
      <c r="A39" s="20" t="s">
        <v>107</v>
      </c>
      <c r="B39" s="9" t="s">
        <v>108</v>
      </c>
      <c r="C39" s="2" t="s">
        <v>40</v>
      </c>
      <c r="D39" s="2" t="s">
        <v>109</v>
      </c>
      <c r="E39" s="3" t="s">
        <v>106</v>
      </c>
      <c r="F39" s="4">
        <v>531</v>
      </c>
      <c r="G39" s="4">
        <v>531</v>
      </c>
      <c r="H39" s="4"/>
      <c r="I39" s="37">
        <f t="shared" si="0"/>
        <v>0</v>
      </c>
      <c r="J39" s="23" t="s">
        <v>110</v>
      </c>
    </row>
    <row r="40" spans="1:10" s="8" customFormat="1" ht="30.75" customHeight="1">
      <c r="A40" s="70" t="s">
        <v>80</v>
      </c>
      <c r="B40" s="71"/>
      <c r="C40" s="71"/>
      <c r="D40" s="71"/>
      <c r="E40" s="71"/>
      <c r="F40" s="14">
        <f>SUM(F4:F39)</f>
        <v>104507.17</v>
      </c>
      <c r="G40" s="14">
        <f>SUM(G4:G39)</f>
        <v>29274.769999999997</v>
      </c>
      <c r="H40" s="14">
        <f>SUM(H4:H37)</f>
        <v>25347</v>
      </c>
      <c r="I40" s="14">
        <f>SUM(I4:I39)</f>
        <v>49885.4</v>
      </c>
      <c r="J40" s="22"/>
    </row>
  </sheetData>
  <autoFilter ref="A3:J40">
    <filterColumn colId="5"/>
  </autoFilter>
  <mergeCells count="11">
    <mergeCell ref="J2:J3"/>
    <mergeCell ref="A40:E40"/>
    <mergeCell ref="A1:J1"/>
    <mergeCell ref="A2:A3"/>
    <mergeCell ref="B2:B3"/>
    <mergeCell ref="C2:C3"/>
    <mergeCell ref="D2:D3"/>
    <mergeCell ref="E2:E3"/>
    <mergeCell ref="F2:F3"/>
    <mergeCell ref="G2:H2"/>
    <mergeCell ref="I2:I3"/>
  </mergeCells>
  <phoneticPr fontId="2"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指标数据</vt:lpstr>
      <vt:lpstr>直达资金</vt:lpstr>
      <vt:lpstr>参照直达资金</vt:lpstr>
      <vt:lpstr>数据</vt:lpstr>
      <vt:lpstr>Sheet4</vt:lpstr>
      <vt:lpstr>数据!Print_Titles</vt:lpstr>
      <vt:lpstr>指标数据!Print_Titles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cp:lastPrinted>2020-10-14T06:46:40Z</cp:lastPrinted>
  <dcterms:created xsi:type="dcterms:W3CDTF">2020-07-15T00:40:28Z</dcterms:created>
  <dcterms:modified xsi:type="dcterms:W3CDTF">2021-06-28T03:43:40Z</dcterms:modified>
</cp:coreProperties>
</file>