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拟入库申报表" sheetId="1" r:id="rId1"/>
  </sheets>
  <calcPr calcId="144525"/>
</workbook>
</file>

<file path=xl/sharedStrings.xml><?xml version="1.0" encoding="utf-8"?>
<sst xmlns="http://schemas.openxmlformats.org/spreadsheetml/2006/main" count="152" uniqueCount="115">
  <si>
    <t>湘阴县农业农村局2023年度巩固拓展脱贫攻坚成果和乡村振兴项目拟入库申报表</t>
  </si>
  <si>
    <t xml:space="preserve">            单位：湘阴县农业农村局</t>
  </si>
  <si>
    <t>序号</t>
  </si>
  <si>
    <t>项目类别</t>
  </si>
  <si>
    <t>乡镇</t>
  </si>
  <si>
    <t>村</t>
  </si>
  <si>
    <t>项目名称</t>
  </si>
  <si>
    <t>建设性质</t>
  </si>
  <si>
    <t>实施地点</t>
  </si>
  <si>
    <t>时间进度</t>
  </si>
  <si>
    <t>责任单位</t>
  </si>
  <si>
    <t>建设内容
及规模</t>
  </si>
  <si>
    <t>资金规模和筹资方式</t>
  </si>
  <si>
    <t>受益对象</t>
  </si>
  <si>
    <t>绩效目标</t>
  </si>
  <si>
    <t>群众参与和利益联结机制</t>
  </si>
  <si>
    <t>备注</t>
  </si>
  <si>
    <t>项目类型</t>
  </si>
  <si>
    <t>二级项目类型</t>
  </si>
  <si>
    <t>项目子类型</t>
  </si>
  <si>
    <t>计划开工时间</t>
  </si>
  <si>
    <t>计划完工时间</t>
  </si>
  <si>
    <t>项目预算总投资（万元）</t>
  </si>
  <si>
    <t>财政资金（万元）</t>
  </si>
  <si>
    <t>其他资金（万元）</t>
  </si>
  <si>
    <t>受益村数（个）</t>
  </si>
  <si>
    <t>受益户数（户）</t>
  </si>
  <si>
    <t>受益人口数（人）</t>
  </si>
  <si>
    <t>受益脱贫村数（个）</t>
  </si>
  <si>
    <t>受益脱贫户数及防止返贫监测对象户数（户）</t>
  </si>
  <si>
    <t>受益脱贫人口数及返贫监测对象人口数（人）</t>
  </si>
  <si>
    <t>产业发展</t>
  </si>
  <si>
    <t>生产项目</t>
  </si>
  <si>
    <t>种植业基地</t>
  </si>
  <si>
    <t xml:space="preserve">南湖洲镇 </t>
  </si>
  <si>
    <t>赛头口村</t>
  </si>
  <si>
    <t>湘阴县湖南百树山生态农业发展股份有限公司蔬菜基地及初加工中心建设</t>
  </si>
  <si>
    <t>新建</t>
  </si>
  <si>
    <t>南湖洲镇赛头口村</t>
  </si>
  <si>
    <t>湖南百树山生态农业发展股份有限公司</t>
  </si>
  <si>
    <t xml:space="preserve">    建设500亩蔬菜基地，包括：（1）南湖洲辣椒品种改良，提纯南湖洲辣椒，形成稳定的自交系品种1个；（2）推广栽培南湖洲辣椒500亩；（3）购置深耕机、起垄机、碎草机各1台；（4）扩建干菜初加工车间360平方米；（5）购置冷链运输车及配套设备；（6）购置1台蔬菜清洗机、1台漂烫机、1台脱水机、干菜包装设备1套；（7）建立公司网站开通网购平台及自媒体平台建设及宣传推介；（8）设计3款包装箱、12款包装袋。</t>
  </si>
  <si>
    <t>基地产量将提高10%以上，带动扶贫基地2500亩以上，自产及订单收购量达到20000吨上，年产值12000万元，实现年经济效益800万元，年新增产值1600万元，利润400万元，带动脱贫人口（含监测人口）人均年增收4600元。全年项目计划安排4名贫困监测对象在公司务工，计划工资发放标准15000元/年。</t>
  </si>
  <si>
    <t>提供就业岗位，带动周边部分群众发展蔬菜产业，增加群众收入，增加村级集体经济收入。</t>
  </si>
  <si>
    <t>杨林寨乡</t>
  </si>
  <si>
    <t>太合围村</t>
  </si>
  <si>
    <t>湘阴县湖南农盛好佳农业股份有限公司辣椒基地及初加工中心建设</t>
  </si>
  <si>
    <t>杨林寨乡太合围村</t>
  </si>
  <si>
    <t>湖南农盛好佳农业股份有限公司</t>
  </si>
  <si>
    <t xml:space="preserve">  （1）新建冷库480立方米；（2）新建生产车间1120平方米；（3）新建辣椒初加工生产线1条。年加工辣椒260吨。</t>
  </si>
  <si>
    <t>基地产量将提高10%以上，实现年经济效益500万元，年新增辣椒粗加工能力260吨，年新增销售收入800万元以上，新增利润200万元。带动新识别出来的贫困监测对象发展辣椒种植产业，签订订单收购，并按照高于市场价的5%进行订单收购，人居新增年收入3800元。安置就业人员3人，年均工薪收入2万元以上。</t>
  </si>
  <si>
    <t>六塘乡</t>
  </si>
  <si>
    <t>金珠口村</t>
  </si>
  <si>
    <t>湘阴县湖南弘康生态农业科技发展股份有限公司蔬菜产业链建设</t>
  </si>
  <si>
    <t>六塘乡 金珠口村</t>
  </si>
  <si>
    <t>湖南弘康生态农业科技发展股份有限公司</t>
  </si>
  <si>
    <t xml:space="preserve">    建设60亩蔬菜标准化生产基地，购置梅干菜初加工设施设施，建设“福多多”互联网产销对接平台，新建“福多多”绿色蔬菜连锁经营形象店6家，开展产品宣传推介，提升品牌影响力等。</t>
  </si>
  <si>
    <t>建立红薯标准化生产基地60亩，建设梅干菜初加工生产线1条，“福多多”绿色蔬菜连锁经营形象店6家；项目实施后主体增加年产能60吨、年增加销售收入280万元；新增带动脱贫人口就业情况4人，新增带动脱贫人口发展产业人数10人，带动脱贫人口人均年增收6000元；帮扶六塘铺社区集体经济年收益4万元以上。</t>
  </si>
  <si>
    <t>提供就业岗位，带动周边部分群众发展蔬菜产业，增加脱贫人口收入，增加村级集体经济收入。</t>
  </si>
  <si>
    <t xml:space="preserve">鹤龙湖镇 </t>
  </si>
  <si>
    <t>新河村</t>
  </si>
  <si>
    <t>湘阴县湖南湘上农人生态农业有限公司稻虾综合种养基地提质升级</t>
  </si>
  <si>
    <t>改扩建</t>
  </si>
  <si>
    <t>鹤龙湖镇新河村</t>
  </si>
  <si>
    <t>湖南湘上农人生态农业有限公司</t>
  </si>
  <si>
    <t>（1）改良引进优质鳜鱼苗种20万斤；（2）建设渠道闸门5个；（3）打深水井10口；（4）提质改造稻虾池2000亩。</t>
  </si>
  <si>
    <t>可安排小龙虾养殖人员300人、运输物流和农技术服务人员150人，产品销售、电子商务、美食休闲等相关产业安排就业300人以上，预计可直接安排当地就业850人以上。当地农民可通过就业、合建基地、订单保护价收购、创办相关经营主体、从事相关产业、土地租赁等多个环节实现增收。直接安排2名贫困监测对象就业，可实现年人均增收可达3500元。企业可年新增产值1500万元，利润70万元，创税收30万元。间接拉动包装、物流行业新增产值500万元。</t>
  </si>
  <si>
    <t>提供就业岗位，带动周边部分群众发展龙虾养殖，增加群众收入。</t>
  </si>
  <si>
    <t>湘江村</t>
  </si>
  <si>
    <t>湘阴县湘阴县祥发农机技术专业合作社农事服务中心建设</t>
  </si>
  <si>
    <t>鹤龙湖镇湘江村</t>
  </si>
  <si>
    <t>湘阴县祥发农机技术专业合作社</t>
  </si>
  <si>
    <t xml:space="preserve">    购插秧机2台，植保无人机2台，服务面积5200亩。</t>
  </si>
  <si>
    <r>
      <rPr>
        <sz val="9"/>
        <color rgb="FF000000"/>
        <rFont val="宋体"/>
        <charset val="134"/>
      </rPr>
      <t>带动脱贫人口（含监测人口）人均年增收12000元。合作社</t>
    </r>
    <r>
      <rPr>
        <sz val="9"/>
        <color theme="1"/>
        <rFont val="宋体"/>
        <charset val="134"/>
      </rPr>
      <t>预计新增销售收入285万元以上，经营收益30万元以上；在基地种养管理等环节中计划安排2名贫困监测对象在合作社务工，计划工资发放标准12000元。</t>
    </r>
  </si>
  <si>
    <t>直接就业，季节性用工，订单生产。</t>
  </si>
  <si>
    <t xml:space="preserve">湘滨镇 </t>
  </si>
  <si>
    <t>易婆塘村</t>
  </si>
  <si>
    <t>湘阴县湘阴县鑫顺农机专业合作社农机农业生产社会化服务中心建设</t>
  </si>
  <si>
    <t>南湖洲镇易婆塘村</t>
  </si>
  <si>
    <t>湘阴县鑫顺农机专业合作社</t>
  </si>
  <si>
    <t xml:space="preserve"> 引进优质早籼稻种子9500斤，购买机插秧盘1型8000个，建设粮食晒坪800平方米。</t>
  </si>
  <si>
    <t>产量提升10%以上，合作社年新增销售收入204万元，带动脱贫人口（含监测人口）人均年增收2100元，合作社计划安排4名贫困监测对象在合作社务工，计划工资发放标准每人每年1300元。</t>
  </si>
  <si>
    <t>提供就业岗位，季节性用工，订单生产、技术服务指导。</t>
  </si>
  <si>
    <t>水产养殖业发展</t>
  </si>
  <si>
    <t>蒋家渡村</t>
  </si>
  <si>
    <t>湘阴县湘阴县蒋民种养农民专业合作社稻虾综合种养基地建设</t>
  </si>
  <si>
    <t>杨林寨乡蒋家渡村</t>
  </si>
  <si>
    <t>湘阴县蒋民种养农民专业合作社</t>
  </si>
  <si>
    <r>
      <rPr>
        <sz val="9"/>
        <color theme="1"/>
        <rFont val="宋体"/>
        <charset val="134"/>
      </rPr>
      <t xml:space="preserve">    购烘干机及辅助设备1台套，稻虾池升级改造400亩，购优质虾苗2000斤</t>
    </r>
    <r>
      <rPr>
        <sz val="9"/>
        <color rgb="FF000000"/>
        <rFont val="宋体"/>
        <charset val="134"/>
      </rPr>
      <t>。</t>
    </r>
  </si>
  <si>
    <r>
      <rPr>
        <sz val="9"/>
        <color rgb="FF000000"/>
        <rFont val="宋体"/>
        <charset val="134"/>
      </rPr>
      <t>带动脱贫人口（含监测人口）人均年增收3950元。合作社</t>
    </r>
    <r>
      <rPr>
        <sz val="9"/>
        <color theme="1"/>
        <rFont val="宋体"/>
        <charset val="134"/>
      </rPr>
      <t>预计新增销售收入189万元以上，新增经营收益20万元以上；在基地种养管理等环节中计划安排2名贫困监测对象在合作社务工，计划工资发放标准每人每年5000元。</t>
    </r>
  </si>
  <si>
    <t>金龙镇</t>
  </si>
  <si>
    <t>胜利村</t>
  </si>
  <si>
    <t>湘阴县湘阴县玉华镇木锤农民种植专业合作社150亩良种藠头基地建设</t>
  </si>
  <si>
    <t>金龙镇 胜利村</t>
  </si>
  <si>
    <t>湘阴县玉华镇木锤农民种植专业合作社</t>
  </si>
  <si>
    <t xml:space="preserve">    进引进藠头良种建立150亩良种藠头基地，并开展基地灌溉渠硬化500米、基地机耕路修复加宽500米等建设。</t>
  </si>
  <si>
    <r>
      <rPr>
        <sz val="9"/>
        <color rgb="FF000000"/>
        <rFont val="宋体"/>
        <charset val="134"/>
      </rPr>
      <t>带动脱贫人口（含监测人口）人均年增收户均新增年收入4180元。合作社</t>
    </r>
    <r>
      <rPr>
        <sz val="9"/>
        <color theme="1"/>
        <rFont val="宋体"/>
        <charset val="134"/>
      </rPr>
      <t>预计年新增销售收入265万元以上，经营收益80万元以上；在基地种养管理等环节中计划安排3名贫困监测对象在合作社务工，计划工资发放标准5000元/人。</t>
    </r>
  </si>
  <si>
    <t>东塘镇</t>
  </si>
  <si>
    <t>尚书村</t>
  </si>
  <si>
    <t>湘阴县湘阴县兴隆源原生态种植养殖专业合作社粮食社会化服务中心建设</t>
  </si>
  <si>
    <t>东塘镇尚书村</t>
  </si>
  <si>
    <t>湘阴县兴隆源原生态种植养殖专业合作社</t>
  </si>
  <si>
    <t>1、建设1400平方地坪硬化。2、建设180平方农资展示平台</t>
  </si>
  <si>
    <r>
      <rPr>
        <sz val="9"/>
        <color theme="1"/>
        <rFont val="宋体"/>
        <charset val="134"/>
        <scheme val="major"/>
      </rPr>
      <t>将</t>
    </r>
    <r>
      <rPr>
        <sz val="9"/>
        <color rgb="FF000000"/>
        <rFont val="宋体"/>
        <charset val="134"/>
        <scheme val="major"/>
      </rPr>
      <t>带动新识别出来的有劳动能力、有本脱贫特色主导产业发展意愿的贫困监测对象发展水稻产业，免费提供技术服务，签订订单收购协议，产品保底回收，户均新增年收入2000元。合作社</t>
    </r>
    <r>
      <rPr>
        <sz val="9"/>
        <color theme="1"/>
        <rFont val="宋体"/>
        <charset val="134"/>
        <scheme val="major"/>
      </rPr>
      <t>预计销售收入500万元以上，经营收益80万元以上；在基地种养管理等环节中计划安排3名贫困监测对象在合作社务工，计划工资发放标准15000元。</t>
    </r>
  </si>
  <si>
    <t>提供就业岗位，季节性用工，订单生产、农机技术服务指导。</t>
  </si>
  <si>
    <t>加工流通项目</t>
  </si>
  <si>
    <t>农产品仓储保鲜冷链基础设施建设</t>
  </si>
  <si>
    <t>六塘乡等</t>
  </si>
  <si>
    <t>龙潭村等</t>
  </si>
  <si>
    <t>湘阴县2023年农产品产地冷藏保鲜设施建设</t>
  </si>
  <si>
    <t>六塘乡龙潭村等</t>
  </si>
  <si>
    <t>湘阴县六塘乡龙潭村经济合作社等</t>
  </si>
  <si>
    <t>新增农产品产地冷藏保鲜设施21座，其中预冷库13座、低温库8座。</t>
  </si>
  <si>
    <t>①、全县新增农产品产地冷藏保鲜设施21座，预计可新增贮藏量1704吨以上，可有效减损农产品123吨以上，可减少经济损失350万元以上，具有显著的经济效益。  
②、项目实施，建设主体通过务工、订单收购等方式，与农民建立利益联结机制，预计可新增用工20人以上，有效增加临时务工岗位，增加农民收入。同时设施建设促使经营主体进一步扩大产业规模，提高农产品市场占有率和竞争力，使产销对接更加顺畅，产生良好的社会效益。
③、项目实施，极大改善农产品贮藏条件，提高贮藏质量，降低贮藏损失，有效预防因农产品产地发生烂、伤、冻等而造成的环境污染，有利于促进农业绿色发展。</t>
  </si>
  <si>
    <t>积极发挥农民合作社、家庭农场、村集体经济组织引领带动作用，建设冷藏保鲜设施，形成固定资产，带动特色产业发展。通过土地流转、就业务工、带动生产、产销对接等方式，同脱贫群众建立紧密的利益连接机制，优先向农村“三类”人群倾斜，让农民群众更多分享产业增值收益，带动农民群众增收致富。</t>
  </si>
  <si>
    <t>注：项目类别中项目类型、二级项目类型、项目子类型需参照《1- 1-5 县级巩固拓展脱贫攻坚成果和乡村振兴项目库项目分类表》填写。</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</si>
</sst>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_);[Red]\(0.00\)"/>
    <numFmt numFmtId="179" formatCode="yyyy&quot;年&quot;m&quot;月&quot;;@"/>
  </numFmts>
  <fonts count="34">
    <font>
      <sz val="11"/>
      <color theme="1"/>
      <name val="宋体"/>
      <charset val="134"/>
      <scheme val="minor"/>
    </font>
    <font>
      <sz val="22"/>
      <name val="方正小标宋简体"/>
      <charset val="134"/>
    </font>
    <font>
      <sz val="11"/>
      <name val="仿宋_GB2312"/>
      <charset val="134"/>
    </font>
    <font>
      <b/>
      <sz val="9"/>
      <name val="仿宋_GB2312"/>
      <charset val="134"/>
    </font>
    <font>
      <sz val="9"/>
      <color theme="1"/>
      <name val="宋体"/>
      <charset val="134"/>
      <scheme val="minor"/>
    </font>
    <font>
      <sz val="9"/>
      <color theme="1"/>
      <name val="宋体"/>
      <charset val="134"/>
    </font>
    <font>
      <sz val="9"/>
      <color rgb="FF000000"/>
      <name val="宋体"/>
      <charset val="134"/>
    </font>
    <font>
      <sz val="9"/>
      <color theme="1"/>
      <name val="仿宋_GB2312"/>
      <charset val="134"/>
    </font>
    <font>
      <sz val="20"/>
      <name val="方正小标宋简体"/>
      <charset val="134"/>
    </font>
    <font>
      <b/>
      <sz val="10"/>
      <name val="仿宋_GB2312"/>
      <charset val="134"/>
    </font>
    <font>
      <sz val="9"/>
      <name val="宋体"/>
      <charset val="134"/>
      <scheme val="minor"/>
    </font>
    <font>
      <sz val="9"/>
      <name val="宋体"/>
      <charset val="134"/>
    </font>
    <font>
      <sz val="9"/>
      <name val="仿宋_GB2312"/>
      <charset val="134"/>
    </font>
    <font>
      <sz val="9"/>
      <color theme="1"/>
      <name val="宋体"/>
      <charset val="134"/>
      <scheme val="maj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rgb="FF000000"/>
      <name val="宋体"/>
      <charset val="134"/>
      <scheme val="maj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8" borderId="8"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7" fillId="10" borderId="0" applyNumberFormat="0" applyBorder="0" applyAlignment="0" applyProtection="0">
      <alignment vertical="center"/>
    </xf>
    <xf numFmtId="0" fontId="20" fillId="0" borderId="10" applyNumberFormat="0" applyFill="0" applyAlignment="0" applyProtection="0">
      <alignment vertical="center"/>
    </xf>
    <xf numFmtId="0" fontId="17" fillId="11" borderId="0" applyNumberFormat="0" applyBorder="0" applyAlignment="0" applyProtection="0">
      <alignment vertical="center"/>
    </xf>
    <xf numFmtId="0" fontId="26" fillId="12" borderId="11" applyNumberFormat="0" applyAlignment="0" applyProtection="0">
      <alignment vertical="center"/>
    </xf>
    <xf numFmtId="0" fontId="27" fillId="12" borderId="7" applyNumberFormat="0" applyAlignment="0" applyProtection="0">
      <alignment vertical="center"/>
    </xf>
    <xf numFmtId="0" fontId="28" fillId="13" borderId="12"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cellStyleXfs>
  <cellXfs count="49">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6" xfId="0" applyFont="1" applyFill="1" applyBorder="1" applyAlignment="1">
      <alignment horizontal="center" vertical="center" wrapText="1"/>
    </xf>
    <xf numFmtId="177"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176"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lignment vertical="center"/>
    </xf>
    <xf numFmtId="0" fontId="4" fillId="0" borderId="1" xfId="0" applyFont="1" applyFill="1" applyBorder="1">
      <alignment vertical="center"/>
    </xf>
    <xf numFmtId="0" fontId="0" fillId="0" borderId="0" xfId="0" applyAlignment="1">
      <alignment horizontal="center" vertical="center"/>
    </xf>
    <xf numFmtId="0" fontId="0" fillId="0" borderId="0" xfId="0" applyFill="1" applyAlignment="1">
      <alignment horizontal="center" vertical="center"/>
    </xf>
    <xf numFmtId="0" fontId="8" fillId="0" borderId="0" xfId="0" applyFont="1" applyFill="1" applyAlignment="1">
      <alignment horizontal="center" vertical="center" wrapText="1"/>
    </xf>
    <xf numFmtId="0" fontId="8" fillId="0" borderId="0" xfId="0" applyFont="1" applyFill="1" applyAlignment="1">
      <alignment horizontal="center" vertical="center"/>
    </xf>
    <xf numFmtId="178" fontId="3"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9" fontId="4"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10"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Border="1" applyAlignment="1">
      <alignment horizontal="left" vertical="center" wrapText="1"/>
    </xf>
    <xf numFmtId="176" fontId="10" fillId="0" borderId="1" xfId="0" applyNumberFormat="1" applyFont="1" applyFill="1" applyBorder="1" applyAlignment="1">
      <alignment horizontal="center" vertical="center" wrapText="1"/>
    </xf>
    <xf numFmtId="0" fontId="11" fillId="0" borderId="1" xfId="0" applyFont="1" applyBorder="1" applyAlignment="1">
      <alignment horizontal="left" vertical="center" wrapText="1"/>
    </xf>
    <xf numFmtId="0" fontId="4" fillId="0" borderId="1" xfId="0" applyFont="1" applyBorder="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12" fillId="0" borderId="1" xfId="0" applyFont="1" applyFill="1" applyBorder="1" applyAlignment="1">
      <alignment horizontal="left" vertical="center" wrapText="1"/>
    </xf>
    <xf numFmtId="176" fontId="5" fillId="0" borderId="1" xfId="0" applyNumberFormat="1" applyFont="1" applyBorder="1" applyAlignment="1">
      <alignment horizontal="left" vertical="center" wrapText="1"/>
    </xf>
    <xf numFmtId="176" fontId="6" fillId="0" borderId="1" xfId="0" applyNumberFormat="1" applyFont="1" applyBorder="1" applyAlignment="1">
      <alignment horizontal="center" vertical="center" wrapText="1"/>
    </xf>
    <xf numFmtId="0" fontId="5" fillId="0" borderId="1" xfId="0" applyFont="1" applyBorder="1" applyAlignment="1">
      <alignment horizontal="justify" vertical="center" indent="2"/>
    </xf>
    <xf numFmtId="0" fontId="6" fillId="0" borderId="1" xfId="0" applyFont="1" applyBorder="1" applyAlignment="1">
      <alignment horizontal="justify" vertical="center" indent="2"/>
    </xf>
    <xf numFmtId="0" fontId="13" fillId="0" borderId="1" xfId="0" applyFont="1" applyBorder="1" applyAlignment="1">
      <alignment horizontal="justify" vertical="center" indent="2"/>
    </xf>
    <xf numFmtId="0" fontId="11"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6"/>
  <sheetViews>
    <sheetView tabSelected="1" workbookViewId="0">
      <selection activeCell="J11" sqref="J11"/>
    </sheetView>
  </sheetViews>
  <sheetFormatPr defaultColWidth="9" defaultRowHeight="14.4"/>
  <cols>
    <col min="1" max="1" width="4.25" customWidth="1"/>
    <col min="2" max="2" width="4.37962962962963" customWidth="1"/>
    <col min="3" max="3" width="4.75" customWidth="1"/>
    <col min="4" max="4" width="5.62962962962963" customWidth="1"/>
    <col min="5" max="5" width="4.12962962962963" customWidth="1"/>
    <col min="6" max="6" width="4.25" customWidth="1"/>
    <col min="8" max="8" width="5.62962962962963" style="1" customWidth="1"/>
    <col min="9" max="9" width="5.62962962962963" customWidth="1"/>
    <col min="10" max="10" width="9.77777777777778" customWidth="1"/>
    <col min="11" max="11" width="9.55555555555556" customWidth="1"/>
    <col min="13" max="13" width="28.3796296296296" customWidth="1"/>
    <col min="14" max="16" width="7.11111111111111" customWidth="1"/>
    <col min="17" max="18" width="5.62962962962963" customWidth="1"/>
    <col min="19" max="19" width="7.37962962962963" customWidth="1"/>
    <col min="20" max="22" width="5.62962962962963" customWidth="1"/>
    <col min="23" max="23" width="24" customWidth="1"/>
    <col min="24" max="24" width="13.6296296296296" customWidth="1"/>
  </cols>
  <sheetData>
    <row r="1" ht="49" customHeight="1" spans="1:25">
      <c r="A1" s="2" t="s">
        <v>0</v>
      </c>
      <c r="B1" s="2"/>
      <c r="C1" s="2"/>
      <c r="D1" s="2"/>
      <c r="E1" s="2"/>
      <c r="F1" s="2"/>
      <c r="G1" s="2"/>
      <c r="H1" s="2"/>
      <c r="I1" s="2"/>
      <c r="J1" s="2"/>
      <c r="K1" s="2"/>
      <c r="L1" s="2"/>
      <c r="M1" s="2"/>
      <c r="N1" s="2"/>
      <c r="O1" s="2"/>
      <c r="P1" s="2"/>
      <c r="Q1" s="2"/>
      <c r="R1" s="2"/>
      <c r="S1" s="2"/>
      <c r="T1" s="2"/>
      <c r="U1" s="2"/>
      <c r="V1" s="2"/>
      <c r="W1" s="2"/>
      <c r="X1" s="2"/>
      <c r="Y1" s="2"/>
    </row>
    <row r="2" ht="31" customHeight="1" spans="1:25">
      <c r="A2" s="3" t="s">
        <v>1</v>
      </c>
      <c r="B2" s="3"/>
      <c r="C2" s="3"/>
      <c r="D2" s="3"/>
      <c r="E2" s="3"/>
      <c r="F2" s="3"/>
      <c r="G2" s="3"/>
      <c r="H2" s="3"/>
      <c r="I2" s="3"/>
      <c r="J2" s="3"/>
      <c r="K2" s="3"/>
      <c r="L2" s="3"/>
      <c r="M2" s="25"/>
      <c r="N2" s="26"/>
      <c r="O2" s="25"/>
      <c r="P2" s="25"/>
      <c r="Q2" s="25"/>
      <c r="R2" s="39"/>
      <c r="S2" s="39"/>
      <c r="T2" s="39"/>
      <c r="U2" s="39"/>
      <c r="V2" s="39"/>
      <c r="W2" s="39"/>
      <c r="X2" s="39"/>
      <c r="Y2" s="25"/>
    </row>
    <row r="3" ht="31" customHeight="1" spans="1:25">
      <c r="A3" s="4" t="s">
        <v>2</v>
      </c>
      <c r="B3" s="5" t="s">
        <v>3</v>
      </c>
      <c r="C3" s="6"/>
      <c r="D3" s="7"/>
      <c r="E3" s="8" t="s">
        <v>4</v>
      </c>
      <c r="F3" s="8" t="s">
        <v>5</v>
      </c>
      <c r="G3" s="8" t="s">
        <v>6</v>
      </c>
      <c r="H3" s="8" t="s">
        <v>7</v>
      </c>
      <c r="I3" s="8" t="s">
        <v>8</v>
      </c>
      <c r="J3" s="4" t="s">
        <v>9</v>
      </c>
      <c r="K3" s="4"/>
      <c r="L3" s="8" t="s">
        <v>10</v>
      </c>
      <c r="M3" s="4" t="s">
        <v>11</v>
      </c>
      <c r="N3" s="27" t="s">
        <v>12</v>
      </c>
      <c r="O3" s="27"/>
      <c r="P3" s="27"/>
      <c r="Q3" s="40" t="s">
        <v>13</v>
      </c>
      <c r="R3" s="40"/>
      <c r="S3" s="40"/>
      <c r="T3" s="40"/>
      <c r="U3" s="40"/>
      <c r="V3" s="40"/>
      <c r="W3" s="4" t="s">
        <v>14</v>
      </c>
      <c r="X3" s="4" t="s">
        <v>15</v>
      </c>
      <c r="Y3" s="4" t="s">
        <v>16</v>
      </c>
    </row>
    <row r="4" ht="144" customHeight="1" spans="1:25">
      <c r="A4" s="4"/>
      <c r="B4" s="4" t="s">
        <v>17</v>
      </c>
      <c r="C4" s="4" t="s">
        <v>18</v>
      </c>
      <c r="D4" s="9" t="s">
        <v>19</v>
      </c>
      <c r="E4" s="10"/>
      <c r="F4" s="10"/>
      <c r="G4" s="10"/>
      <c r="H4" s="10"/>
      <c r="I4" s="10"/>
      <c r="J4" s="4" t="s">
        <v>20</v>
      </c>
      <c r="K4" s="4" t="s">
        <v>21</v>
      </c>
      <c r="L4" s="10"/>
      <c r="M4" s="4"/>
      <c r="N4" s="4" t="s">
        <v>22</v>
      </c>
      <c r="O4" s="28" t="s">
        <v>23</v>
      </c>
      <c r="P4" s="28" t="s">
        <v>24</v>
      </c>
      <c r="Q4" s="27" t="s">
        <v>25</v>
      </c>
      <c r="R4" s="27" t="s">
        <v>26</v>
      </c>
      <c r="S4" s="27" t="s">
        <v>27</v>
      </c>
      <c r="T4" s="27" t="s">
        <v>28</v>
      </c>
      <c r="U4" s="27" t="s">
        <v>29</v>
      </c>
      <c r="V4" s="27" t="s">
        <v>30</v>
      </c>
      <c r="W4" s="4"/>
      <c r="X4" s="4"/>
      <c r="Y4" s="4"/>
    </row>
    <row r="5" ht="189" customHeight="1" spans="1:25">
      <c r="A5" s="11">
        <v>1</v>
      </c>
      <c r="B5" s="12" t="s">
        <v>31</v>
      </c>
      <c r="C5" s="12" t="s">
        <v>32</v>
      </c>
      <c r="D5" s="13" t="s">
        <v>33</v>
      </c>
      <c r="E5" s="12" t="s">
        <v>34</v>
      </c>
      <c r="F5" s="12" t="s">
        <v>35</v>
      </c>
      <c r="G5" s="13" t="s">
        <v>36</v>
      </c>
      <c r="H5" s="14" t="s">
        <v>37</v>
      </c>
      <c r="I5" s="13" t="s">
        <v>38</v>
      </c>
      <c r="J5" s="29">
        <v>45108</v>
      </c>
      <c r="K5" s="29">
        <v>45444</v>
      </c>
      <c r="L5" s="12" t="s">
        <v>39</v>
      </c>
      <c r="M5" s="30" t="s">
        <v>40</v>
      </c>
      <c r="N5" s="12">
        <f>SUM(O5:P5)</f>
        <v>132</v>
      </c>
      <c r="O5" s="12">
        <v>100</v>
      </c>
      <c r="P5" s="13">
        <v>32</v>
      </c>
      <c r="Q5" s="13">
        <v>12</v>
      </c>
      <c r="R5" s="13">
        <v>452</v>
      </c>
      <c r="S5" s="13">
        <v>1562</v>
      </c>
      <c r="T5" s="13">
        <v>3</v>
      </c>
      <c r="U5" s="13">
        <v>15</v>
      </c>
      <c r="V5" s="13">
        <v>19</v>
      </c>
      <c r="W5" s="30" t="s">
        <v>41</v>
      </c>
      <c r="X5" s="41" t="s">
        <v>42</v>
      </c>
      <c r="Y5" s="12"/>
    </row>
    <row r="6" ht="183" customHeight="1" spans="1:25">
      <c r="A6" s="11">
        <v>2</v>
      </c>
      <c r="B6" s="12" t="s">
        <v>31</v>
      </c>
      <c r="C6" s="12" t="s">
        <v>32</v>
      </c>
      <c r="D6" s="13" t="s">
        <v>33</v>
      </c>
      <c r="E6" s="12" t="s">
        <v>43</v>
      </c>
      <c r="F6" s="12" t="s">
        <v>44</v>
      </c>
      <c r="G6" s="15" t="s">
        <v>45</v>
      </c>
      <c r="H6" s="14" t="s">
        <v>37</v>
      </c>
      <c r="I6" s="31" t="s">
        <v>46</v>
      </c>
      <c r="J6" s="29">
        <v>45108</v>
      </c>
      <c r="K6" s="29">
        <v>45444</v>
      </c>
      <c r="L6" s="12" t="s">
        <v>47</v>
      </c>
      <c r="M6" s="32" t="s">
        <v>48</v>
      </c>
      <c r="N6" s="12">
        <f>SUM(O6:P6)</f>
        <v>131</v>
      </c>
      <c r="O6" s="12">
        <v>100</v>
      </c>
      <c r="P6" s="12">
        <v>31</v>
      </c>
      <c r="Q6" s="13">
        <v>6</v>
      </c>
      <c r="R6" s="13">
        <v>165</v>
      </c>
      <c r="S6" s="13">
        <v>412</v>
      </c>
      <c r="T6" s="13">
        <v>1</v>
      </c>
      <c r="U6" s="13">
        <v>10</v>
      </c>
      <c r="V6" s="13">
        <v>10</v>
      </c>
      <c r="W6" s="30" t="s">
        <v>49</v>
      </c>
      <c r="X6" s="41" t="s">
        <v>42</v>
      </c>
      <c r="Y6" s="12"/>
    </row>
    <row r="7" ht="183" customHeight="1" spans="1:25">
      <c r="A7" s="11">
        <v>3</v>
      </c>
      <c r="B7" s="12" t="s">
        <v>31</v>
      </c>
      <c r="C7" s="12" t="s">
        <v>32</v>
      </c>
      <c r="D7" s="13" t="s">
        <v>33</v>
      </c>
      <c r="E7" s="12" t="s">
        <v>50</v>
      </c>
      <c r="F7" s="12" t="s">
        <v>51</v>
      </c>
      <c r="G7" s="16" t="s">
        <v>52</v>
      </c>
      <c r="H7" s="14" t="s">
        <v>37</v>
      </c>
      <c r="I7" s="33" t="s">
        <v>53</v>
      </c>
      <c r="J7" s="29">
        <v>45108</v>
      </c>
      <c r="K7" s="29">
        <v>45444</v>
      </c>
      <c r="L7" s="12" t="s">
        <v>54</v>
      </c>
      <c r="M7" s="34" t="s">
        <v>55</v>
      </c>
      <c r="N7" s="12">
        <f>SUM(O7:P7)</f>
        <v>126</v>
      </c>
      <c r="O7" s="12">
        <v>100</v>
      </c>
      <c r="P7" s="12">
        <v>26</v>
      </c>
      <c r="Q7" s="13">
        <v>2</v>
      </c>
      <c r="R7" s="13">
        <v>789</v>
      </c>
      <c r="S7" s="13">
        <v>3545</v>
      </c>
      <c r="T7" s="13">
        <v>2</v>
      </c>
      <c r="U7" s="13">
        <v>10</v>
      </c>
      <c r="V7" s="13">
        <v>10</v>
      </c>
      <c r="W7" s="42" t="s">
        <v>56</v>
      </c>
      <c r="X7" s="41" t="s">
        <v>57</v>
      </c>
      <c r="Y7" s="12"/>
    </row>
    <row r="8" ht="194" customHeight="1" spans="1:25">
      <c r="A8" s="11">
        <v>4</v>
      </c>
      <c r="B8" s="12" t="s">
        <v>31</v>
      </c>
      <c r="C8" s="12" t="s">
        <v>32</v>
      </c>
      <c r="D8" s="13" t="s">
        <v>33</v>
      </c>
      <c r="E8" s="12" t="s">
        <v>58</v>
      </c>
      <c r="F8" s="12" t="s">
        <v>59</v>
      </c>
      <c r="G8" s="15" t="s">
        <v>60</v>
      </c>
      <c r="H8" s="17" t="s">
        <v>61</v>
      </c>
      <c r="I8" s="33" t="s">
        <v>62</v>
      </c>
      <c r="J8" s="29">
        <v>45108</v>
      </c>
      <c r="K8" s="29">
        <v>45444</v>
      </c>
      <c r="L8" s="12" t="s">
        <v>63</v>
      </c>
      <c r="M8" s="35" t="s">
        <v>64</v>
      </c>
      <c r="N8" s="12">
        <v>134</v>
      </c>
      <c r="O8" s="12">
        <v>100</v>
      </c>
      <c r="P8" s="13">
        <v>34</v>
      </c>
      <c r="Q8" s="13">
        <v>3</v>
      </c>
      <c r="R8" s="13">
        <v>420</v>
      </c>
      <c r="S8" s="13">
        <v>960</v>
      </c>
      <c r="T8" s="13">
        <v>1</v>
      </c>
      <c r="U8" s="13">
        <v>12</v>
      </c>
      <c r="V8" s="13">
        <v>20</v>
      </c>
      <c r="W8" s="34" t="s">
        <v>65</v>
      </c>
      <c r="X8" s="41" t="s">
        <v>66</v>
      </c>
      <c r="Y8" s="12"/>
    </row>
    <row r="9" ht="120" customHeight="1" spans="1:25">
      <c r="A9" s="11">
        <v>5</v>
      </c>
      <c r="B9" s="12" t="s">
        <v>31</v>
      </c>
      <c r="C9" s="12" t="s">
        <v>32</v>
      </c>
      <c r="D9" s="18" t="s">
        <v>33</v>
      </c>
      <c r="E9" s="12" t="s">
        <v>58</v>
      </c>
      <c r="F9" s="12" t="s">
        <v>67</v>
      </c>
      <c r="G9" s="16" t="s">
        <v>68</v>
      </c>
      <c r="H9" s="14" t="s">
        <v>37</v>
      </c>
      <c r="I9" s="13" t="s">
        <v>69</v>
      </c>
      <c r="J9" s="29">
        <v>45108</v>
      </c>
      <c r="K9" s="29">
        <v>45444</v>
      </c>
      <c r="L9" s="12" t="s">
        <v>70</v>
      </c>
      <c r="M9" s="32" t="s">
        <v>71</v>
      </c>
      <c r="N9" s="12">
        <f>SUM(O9:P9)</f>
        <v>29.78</v>
      </c>
      <c r="O9" s="12">
        <v>20</v>
      </c>
      <c r="P9" s="12">
        <v>9.78</v>
      </c>
      <c r="Q9" s="13">
        <v>4</v>
      </c>
      <c r="R9" s="13">
        <v>218</v>
      </c>
      <c r="S9" s="13">
        <v>492</v>
      </c>
      <c r="T9" s="13">
        <v>2</v>
      </c>
      <c r="U9" s="13">
        <v>6</v>
      </c>
      <c r="V9" s="13">
        <v>6</v>
      </c>
      <c r="W9" s="43" t="s">
        <v>72</v>
      </c>
      <c r="X9" s="41" t="s">
        <v>73</v>
      </c>
      <c r="Y9" s="12"/>
    </row>
    <row r="10" ht="115" customHeight="1" spans="1:25">
      <c r="A10" s="11">
        <v>6</v>
      </c>
      <c r="B10" s="12" t="s">
        <v>31</v>
      </c>
      <c r="C10" s="12" t="s">
        <v>32</v>
      </c>
      <c r="D10" s="18" t="s">
        <v>33</v>
      </c>
      <c r="E10" s="12" t="s">
        <v>74</v>
      </c>
      <c r="F10" s="12" t="s">
        <v>75</v>
      </c>
      <c r="G10" s="15" t="s">
        <v>76</v>
      </c>
      <c r="H10" s="14" t="s">
        <v>61</v>
      </c>
      <c r="I10" s="13" t="s">
        <v>77</v>
      </c>
      <c r="J10" s="29">
        <v>45108</v>
      </c>
      <c r="K10" s="29">
        <v>45444</v>
      </c>
      <c r="L10" s="12" t="s">
        <v>78</v>
      </c>
      <c r="M10" s="34" t="s">
        <v>79</v>
      </c>
      <c r="N10" s="12">
        <f>SUM(O10:P10)</f>
        <v>25.5</v>
      </c>
      <c r="O10" s="12">
        <v>20</v>
      </c>
      <c r="P10" s="12">
        <v>5.5</v>
      </c>
      <c r="Q10" s="13">
        <v>5</v>
      </c>
      <c r="R10" s="13">
        <v>496</v>
      </c>
      <c r="S10" s="13">
        <v>1185</v>
      </c>
      <c r="T10" s="13">
        <v>1</v>
      </c>
      <c r="U10" s="13">
        <v>17</v>
      </c>
      <c r="V10" s="13">
        <v>17</v>
      </c>
      <c r="W10" s="44" t="s">
        <v>80</v>
      </c>
      <c r="X10" s="41" t="s">
        <v>81</v>
      </c>
      <c r="Y10" s="12"/>
    </row>
    <row r="11" ht="171" customHeight="1" spans="1:25">
      <c r="A11" s="11">
        <v>7</v>
      </c>
      <c r="B11" s="12" t="s">
        <v>31</v>
      </c>
      <c r="C11" s="12" t="s">
        <v>32</v>
      </c>
      <c r="D11" s="19" t="s">
        <v>82</v>
      </c>
      <c r="E11" s="12" t="s">
        <v>43</v>
      </c>
      <c r="F11" s="12" t="s">
        <v>83</v>
      </c>
      <c r="G11" s="16" t="s">
        <v>84</v>
      </c>
      <c r="H11" s="14" t="s">
        <v>61</v>
      </c>
      <c r="I11" s="16" t="s">
        <v>85</v>
      </c>
      <c r="J11" s="29">
        <v>45108</v>
      </c>
      <c r="K11" s="29">
        <v>45444</v>
      </c>
      <c r="L11" s="12" t="s">
        <v>86</v>
      </c>
      <c r="M11" s="32" t="s">
        <v>87</v>
      </c>
      <c r="N11" s="12">
        <f>SUM(O11:P11)</f>
        <v>26</v>
      </c>
      <c r="O11" s="12">
        <v>20</v>
      </c>
      <c r="P11" s="12">
        <v>6</v>
      </c>
      <c r="Q11" s="13">
        <v>2</v>
      </c>
      <c r="R11" s="13">
        <v>128</v>
      </c>
      <c r="S11" s="13">
        <v>349</v>
      </c>
      <c r="T11" s="13">
        <v>1</v>
      </c>
      <c r="U11" s="13">
        <v>5</v>
      </c>
      <c r="V11" s="13">
        <v>5</v>
      </c>
      <c r="W11" s="45" t="s">
        <v>88</v>
      </c>
      <c r="X11" s="41" t="s">
        <v>66</v>
      </c>
      <c r="Y11" s="12"/>
    </row>
    <row r="12" ht="171" customHeight="1" spans="1:25">
      <c r="A12" s="11">
        <v>8</v>
      </c>
      <c r="B12" s="12" t="s">
        <v>31</v>
      </c>
      <c r="C12" s="12" t="s">
        <v>32</v>
      </c>
      <c r="D12" s="13" t="s">
        <v>33</v>
      </c>
      <c r="E12" s="12" t="s">
        <v>89</v>
      </c>
      <c r="F12" s="12" t="s">
        <v>90</v>
      </c>
      <c r="G12" s="15" t="s">
        <v>91</v>
      </c>
      <c r="H12" s="14" t="s">
        <v>61</v>
      </c>
      <c r="I12" s="33" t="s">
        <v>92</v>
      </c>
      <c r="J12" s="29">
        <v>45108</v>
      </c>
      <c r="K12" s="29">
        <v>45444</v>
      </c>
      <c r="L12" s="12" t="s">
        <v>93</v>
      </c>
      <c r="M12" s="32" t="s">
        <v>94</v>
      </c>
      <c r="N12" s="12">
        <f>SUM(O12:P12)</f>
        <v>25.6</v>
      </c>
      <c r="O12" s="12">
        <v>20</v>
      </c>
      <c r="P12" s="13">
        <v>5.6</v>
      </c>
      <c r="Q12" s="13">
        <v>2</v>
      </c>
      <c r="R12" s="13">
        <v>95</v>
      </c>
      <c r="S12" s="13">
        <v>310</v>
      </c>
      <c r="T12" s="13">
        <v>1</v>
      </c>
      <c r="U12" s="13">
        <v>8</v>
      </c>
      <c r="V12" s="13">
        <v>8</v>
      </c>
      <c r="W12" s="34" t="s">
        <v>95</v>
      </c>
      <c r="X12" s="41" t="s">
        <v>42</v>
      </c>
      <c r="Y12" s="12"/>
    </row>
    <row r="13" ht="171" customHeight="1" spans="1:25">
      <c r="A13" s="11">
        <v>9</v>
      </c>
      <c r="B13" s="12" t="s">
        <v>31</v>
      </c>
      <c r="C13" s="12" t="s">
        <v>32</v>
      </c>
      <c r="D13" s="18" t="s">
        <v>33</v>
      </c>
      <c r="E13" s="12" t="s">
        <v>96</v>
      </c>
      <c r="F13" s="12" t="s">
        <v>97</v>
      </c>
      <c r="G13" s="16" t="s">
        <v>98</v>
      </c>
      <c r="H13" s="14" t="s">
        <v>37</v>
      </c>
      <c r="I13" s="16" t="s">
        <v>99</v>
      </c>
      <c r="J13" s="29">
        <v>45108</v>
      </c>
      <c r="K13" s="29">
        <v>45444</v>
      </c>
      <c r="L13" s="12" t="s">
        <v>100</v>
      </c>
      <c r="M13" s="32" t="s">
        <v>101</v>
      </c>
      <c r="N13" s="12">
        <v>26</v>
      </c>
      <c r="O13" s="12">
        <v>20</v>
      </c>
      <c r="P13" s="12">
        <v>6</v>
      </c>
      <c r="Q13" s="13">
        <v>1</v>
      </c>
      <c r="R13" s="13">
        <v>317</v>
      </c>
      <c r="S13" s="13">
        <v>1896</v>
      </c>
      <c r="T13" s="13">
        <v>1</v>
      </c>
      <c r="U13" s="13">
        <v>5</v>
      </c>
      <c r="V13" s="13">
        <v>12</v>
      </c>
      <c r="W13" s="46" t="s">
        <v>102</v>
      </c>
      <c r="X13" s="44" t="s">
        <v>103</v>
      </c>
      <c r="Y13" s="12"/>
    </row>
    <row r="14" ht="238" customHeight="1" spans="1:25">
      <c r="A14" s="11">
        <v>10</v>
      </c>
      <c r="B14" s="12" t="s">
        <v>31</v>
      </c>
      <c r="C14" s="12" t="s">
        <v>104</v>
      </c>
      <c r="D14" s="13" t="s">
        <v>105</v>
      </c>
      <c r="E14" s="14" t="s">
        <v>106</v>
      </c>
      <c r="F14" s="14" t="s">
        <v>107</v>
      </c>
      <c r="G14" s="20" t="s">
        <v>108</v>
      </c>
      <c r="H14" s="20" t="s">
        <v>37</v>
      </c>
      <c r="I14" s="14" t="s">
        <v>109</v>
      </c>
      <c r="J14" s="29">
        <v>45206</v>
      </c>
      <c r="K14" s="29">
        <v>45291</v>
      </c>
      <c r="L14" s="36" t="s">
        <v>110</v>
      </c>
      <c r="M14" s="37" t="s">
        <v>111</v>
      </c>
      <c r="N14" s="12">
        <v>293</v>
      </c>
      <c r="O14" s="12">
        <v>293</v>
      </c>
      <c r="P14" s="12">
        <v>0</v>
      </c>
      <c r="Q14" s="13">
        <v>11</v>
      </c>
      <c r="R14" s="13">
        <v>32</v>
      </c>
      <c r="S14" s="13">
        <v>95</v>
      </c>
      <c r="T14" s="13">
        <v>0</v>
      </c>
      <c r="U14" s="13">
        <v>5</v>
      </c>
      <c r="V14" s="13">
        <v>17</v>
      </c>
      <c r="W14" s="47" t="s">
        <v>112</v>
      </c>
      <c r="X14" s="48" t="s">
        <v>113</v>
      </c>
      <c r="Y14" s="12"/>
    </row>
    <row r="15" ht="25" customHeight="1" spans="1:25">
      <c r="A15" s="21"/>
      <c r="B15" s="21"/>
      <c r="C15" s="21"/>
      <c r="D15" s="21"/>
      <c r="E15" s="21"/>
      <c r="F15" s="21"/>
      <c r="G15" s="21"/>
      <c r="H15" s="22"/>
      <c r="I15" s="21"/>
      <c r="J15" s="21"/>
      <c r="K15" s="21"/>
      <c r="L15" s="21"/>
      <c r="M15" s="21"/>
      <c r="N15" s="38">
        <f>SUM(N5:N14)</f>
        <v>948.88</v>
      </c>
      <c r="O15" s="38">
        <f t="shared" ref="O15:V15" si="0">SUM(O5:O14)</f>
        <v>793</v>
      </c>
      <c r="P15" s="38">
        <f t="shared" si="0"/>
        <v>155.88</v>
      </c>
      <c r="Q15" s="38">
        <f t="shared" si="0"/>
        <v>48</v>
      </c>
      <c r="R15" s="38">
        <f t="shared" si="0"/>
        <v>3112</v>
      </c>
      <c r="S15" s="38">
        <f t="shared" si="0"/>
        <v>10806</v>
      </c>
      <c r="T15" s="38">
        <f t="shared" si="0"/>
        <v>13</v>
      </c>
      <c r="U15" s="38">
        <f t="shared" si="0"/>
        <v>93</v>
      </c>
      <c r="V15" s="38">
        <f t="shared" si="0"/>
        <v>124</v>
      </c>
      <c r="W15" s="21"/>
      <c r="X15" s="21"/>
      <c r="Y15" s="21"/>
    </row>
    <row r="16" ht="23" customHeight="1" spans="1:25">
      <c r="A16" s="23" t="s">
        <v>114</v>
      </c>
      <c r="B16" s="23"/>
      <c r="C16" s="23"/>
      <c r="D16" s="23"/>
      <c r="E16" s="23"/>
      <c r="F16" s="23"/>
      <c r="G16" s="23"/>
      <c r="H16" s="24"/>
      <c r="I16" s="23"/>
      <c r="J16" s="23"/>
      <c r="K16" s="23"/>
      <c r="L16" s="23"/>
      <c r="M16" s="23"/>
      <c r="N16" s="23"/>
      <c r="O16" s="23"/>
      <c r="P16" s="23"/>
      <c r="Q16" s="23"/>
      <c r="R16" s="23"/>
      <c r="S16" s="23"/>
      <c r="T16" s="23"/>
      <c r="U16" s="23"/>
      <c r="V16" s="23"/>
      <c r="W16" s="23"/>
      <c r="X16" s="23"/>
      <c r="Y16" s="23"/>
    </row>
  </sheetData>
  <mergeCells count="19">
    <mergeCell ref="A1:Y1"/>
    <mergeCell ref="A2:L2"/>
    <mergeCell ref="R2:X2"/>
    <mergeCell ref="B3:D3"/>
    <mergeCell ref="J3:K3"/>
    <mergeCell ref="N3:P3"/>
    <mergeCell ref="Q3:V3"/>
    <mergeCell ref="A16:Y16"/>
    <mergeCell ref="A3:A4"/>
    <mergeCell ref="E3:E4"/>
    <mergeCell ref="F3:F4"/>
    <mergeCell ref="G3:G4"/>
    <mergeCell ref="H3:H4"/>
    <mergeCell ref="I3:I4"/>
    <mergeCell ref="L3:L4"/>
    <mergeCell ref="M3:M4"/>
    <mergeCell ref="W3:W4"/>
    <mergeCell ref="X3:X4"/>
    <mergeCell ref="Y3:Y4"/>
  </mergeCells>
  <printOptions horizontalCentered="1"/>
  <pageMargins left="0.357638888888889" right="0.357638888888889" top="1" bottom="0.60625" header="0.5" footer="0.5"/>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拟入库申报表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x'c'z'x'j</dc:creator>
  <cp:lastModifiedBy>钟利霞</cp:lastModifiedBy>
  <dcterms:created xsi:type="dcterms:W3CDTF">2022-06-30T07:46:00Z</dcterms:created>
  <dcterms:modified xsi:type="dcterms:W3CDTF">2023-11-06T03:24:23Z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90FA830F87BF485EB05CF73380FB0A52</vt:lpwstr>
  </property>
  <property fmtid="{D5CDD505-2E9C-101B-9397-08002B2CF9AE}" pid="3" name="KSOProductBuildVer">
    <vt:lpwstr>2052-11.1.0.13703</vt:lpwstr>
  </property>
</Properties>
</file>